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iss\Desktop\"/>
    </mc:Choice>
  </mc:AlternateContent>
  <xr:revisionPtr revIDLastSave="0" documentId="13_ncr:1_{9EDF4629-2A08-4F93-9D2C-18B9159D4012}"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s="1"/>
  <c r="F292" i="9"/>
  <c r="F291" i="9"/>
  <c r="H290" i="9"/>
  <c r="E290" i="9" s="1"/>
  <c r="B290" i="9" s="1"/>
  <c r="G290" i="9"/>
  <c r="F290" i="9"/>
  <c r="F289" i="9"/>
  <c r="H288" i="9"/>
  <c r="G288" i="9"/>
  <c r="E288" i="9" s="1"/>
  <c r="F288" i="9"/>
  <c r="F287" i="9"/>
  <c r="F286" i="9"/>
  <c r="H285" i="9"/>
  <c r="G285" i="9"/>
  <c r="F285" i="9"/>
  <c r="E285" i="9"/>
  <c r="B285" i="9" s="1"/>
  <c r="H284" i="9"/>
  <c r="G284" i="9"/>
  <c r="E284" i="9" s="1"/>
  <c r="F284" i="9"/>
  <c r="H283" i="9"/>
  <c r="G283" i="9"/>
  <c r="F283" i="9"/>
  <c r="F282" i="9"/>
  <c r="H281" i="9"/>
  <c r="G281" i="9"/>
  <c r="F281" i="9"/>
  <c r="E281" i="9"/>
  <c r="B281" i="9" s="1"/>
  <c r="H280" i="9"/>
  <c r="G280" i="9"/>
  <c r="E280" i="9" s="1"/>
  <c r="F280" i="9"/>
  <c r="H279" i="9"/>
  <c r="G279" i="9"/>
  <c r="F279" i="9"/>
  <c r="F278" i="9"/>
  <c r="F275" i="9" s="1"/>
  <c r="F277" i="9"/>
  <c r="F276" i="9"/>
  <c r="F274" i="9"/>
  <c r="L273" i="9"/>
  <c r="F273" i="9" s="1"/>
  <c r="H273" i="9"/>
  <c r="I272" i="9"/>
  <c r="E272" i="9" s="1"/>
  <c r="B272" i="9" s="1"/>
  <c r="H272" i="9"/>
  <c r="F272" i="9"/>
  <c r="E271" i="9"/>
  <c r="M270" i="9"/>
  <c r="L270" i="9"/>
  <c r="F270" i="9"/>
  <c r="B270" i="9" s="1"/>
  <c r="E270" i="9"/>
  <c r="M269" i="9"/>
  <c r="L269" i="9"/>
  <c r="F269" i="9" s="1"/>
  <c r="B269" i="9" s="1"/>
  <c r="E269" i="9"/>
  <c r="M268" i="9"/>
  <c r="F268" i="9" s="1"/>
  <c r="L268" i="9"/>
  <c r="E268" i="9"/>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c r="B262" i="9" s="1"/>
  <c r="E262" i="9"/>
  <c r="M261" i="9"/>
  <c r="L261" i="9"/>
  <c r="F261" i="9" s="1"/>
  <c r="B261" i="9" s="1"/>
  <c r="E261" i="9"/>
  <c r="M260" i="9"/>
  <c r="F260" i="9" s="1"/>
  <c r="L260" i="9"/>
  <c r="E260" i="9"/>
  <c r="M259" i="9"/>
  <c r="L259" i="9"/>
  <c r="F259" i="9"/>
  <c r="E259" i="9"/>
  <c r="M258" i="9"/>
  <c r="L258" i="9"/>
  <c r="F258" i="9" s="1"/>
  <c r="B258" i="9" s="1"/>
  <c r="E258" i="9"/>
  <c r="M257" i="9"/>
  <c r="L257" i="9"/>
  <c r="E257" i="9"/>
  <c r="M256" i="9"/>
  <c r="F256" i="9" s="1"/>
  <c r="L256" i="9"/>
  <c r="E256" i="9"/>
  <c r="B256" i="9" s="1"/>
  <c r="M255" i="9"/>
  <c r="L255" i="9"/>
  <c r="F255" i="9"/>
  <c r="E255" i="9"/>
  <c r="M254" i="9"/>
  <c r="L254" i="9"/>
  <c r="F254" i="9"/>
  <c r="B254" i="9" s="1"/>
  <c r="E254" i="9"/>
  <c r="M253" i="9"/>
  <c r="L253" i="9"/>
  <c r="F253" i="9" s="1"/>
  <c r="B253" i="9" s="1"/>
  <c r="E253" i="9"/>
  <c r="M252" i="9"/>
  <c r="F252" i="9" s="1"/>
  <c r="L252" i="9"/>
  <c r="E252" i="9"/>
  <c r="M251" i="9"/>
  <c r="L251" i="9"/>
  <c r="F251" i="9"/>
  <c r="E251" i="9"/>
  <c r="M250" i="9"/>
  <c r="L250" i="9"/>
  <c r="F250" i="9" s="1"/>
  <c r="B250" i="9" s="1"/>
  <c r="E250" i="9"/>
  <c r="M249" i="9"/>
  <c r="L249" i="9"/>
  <c r="F249" i="9" s="1"/>
  <c r="B249" i="9" s="1"/>
  <c r="E249" i="9"/>
  <c r="M248" i="9"/>
  <c r="F248" i="9" s="1"/>
  <c r="L248" i="9"/>
  <c r="E248" i="9"/>
  <c r="B248" i="9" s="1"/>
  <c r="M247" i="9"/>
  <c r="L247" i="9"/>
  <c r="F247" i="9"/>
  <c r="E247" i="9"/>
  <c r="M246" i="9"/>
  <c r="L246" i="9"/>
  <c r="F246" i="9"/>
  <c r="B246" i="9" s="1"/>
  <c r="E246" i="9"/>
  <c r="M245" i="9"/>
  <c r="L245" i="9"/>
  <c r="F245" i="9" s="1"/>
  <c r="B245" i="9" s="1"/>
  <c r="E245" i="9"/>
  <c r="M244" i="9"/>
  <c r="F244" i="9" s="1"/>
  <c r="L244" i="9"/>
  <c r="E244" i="9"/>
  <c r="M243" i="9"/>
  <c r="L243" i="9"/>
  <c r="F243" i="9"/>
  <c r="E243" i="9"/>
  <c r="M242" i="9"/>
  <c r="L242" i="9"/>
  <c r="F242" i="9" s="1"/>
  <c r="B242" i="9" s="1"/>
  <c r="E242" i="9"/>
  <c r="M241" i="9"/>
  <c r="L241" i="9"/>
  <c r="F241" i="9" s="1"/>
  <c r="B241" i="9" s="1"/>
  <c r="E241" i="9"/>
  <c r="M240" i="9"/>
  <c r="F240" i="9" s="1"/>
  <c r="L240" i="9"/>
  <c r="E240" i="9"/>
  <c r="B240" i="9" s="1"/>
  <c r="M239" i="9"/>
  <c r="L239" i="9"/>
  <c r="F239" i="9"/>
  <c r="E239" i="9"/>
  <c r="M238" i="9"/>
  <c r="L238" i="9"/>
  <c r="F238" i="9"/>
  <c r="B238" i="9" s="1"/>
  <c r="E238" i="9"/>
  <c r="M237" i="9"/>
  <c r="L237" i="9"/>
  <c r="F237" i="9" s="1"/>
  <c r="B237" i="9" s="1"/>
  <c r="E237" i="9"/>
  <c r="M236" i="9"/>
  <c r="F236" i="9" s="1"/>
  <c r="L236" i="9"/>
  <c r="E236" i="9"/>
  <c r="M235" i="9"/>
  <c r="L235" i="9"/>
  <c r="F235" i="9"/>
  <c r="E235" i="9"/>
  <c r="M234" i="9"/>
  <c r="L234" i="9"/>
  <c r="F234" i="9" s="1"/>
  <c r="B234" i="9" s="1"/>
  <c r="E234" i="9"/>
  <c r="M233" i="9"/>
  <c r="L233" i="9"/>
  <c r="F233" i="9" s="1"/>
  <c r="B233" i="9" s="1"/>
  <c r="E233" i="9"/>
  <c r="M232" i="9"/>
  <c r="F232" i="9" s="1"/>
  <c r="L232" i="9"/>
  <c r="E232" i="9"/>
  <c r="B232" i="9" s="1"/>
  <c r="M231" i="9"/>
  <c r="L231" i="9"/>
  <c r="F231" i="9"/>
  <c r="E231" i="9"/>
  <c r="M230" i="9"/>
  <c r="L230" i="9"/>
  <c r="F230" i="9"/>
  <c r="B230" i="9" s="1"/>
  <c r="E230" i="9"/>
  <c r="M229" i="9"/>
  <c r="L229" i="9"/>
  <c r="F229" i="9" s="1"/>
  <c r="B229" i="9" s="1"/>
  <c r="E229" i="9"/>
  <c r="M228" i="9"/>
  <c r="F228" i="9" s="1"/>
  <c r="L228" i="9"/>
  <c r="E228" i="9"/>
  <c r="M227" i="9"/>
  <c r="L227" i="9"/>
  <c r="F227" i="9"/>
  <c r="E227" i="9"/>
  <c r="M226" i="9"/>
  <c r="L226" i="9"/>
  <c r="F226" i="9" s="1"/>
  <c r="B226" i="9" s="1"/>
  <c r="E226" i="9"/>
  <c r="M225" i="9"/>
  <c r="L225" i="9"/>
  <c r="E225" i="9"/>
  <c r="M224" i="9"/>
  <c r="F224" i="9" s="1"/>
  <c r="L224" i="9"/>
  <c r="E224" i="9"/>
  <c r="B224" i="9" s="1"/>
  <c r="M223" i="9"/>
  <c r="L223" i="9"/>
  <c r="F223" i="9"/>
  <c r="E223" i="9"/>
  <c r="M222" i="9"/>
  <c r="L222" i="9"/>
  <c r="F222" i="9"/>
  <c r="B222" i="9" s="1"/>
  <c r="E222" i="9"/>
  <c r="M221" i="9"/>
  <c r="L221" i="9"/>
  <c r="F221" i="9" s="1"/>
  <c r="B221" i="9" s="1"/>
  <c r="E221" i="9"/>
  <c r="M220" i="9"/>
  <c r="F220" i="9" s="1"/>
  <c r="L220" i="9"/>
  <c r="E220" i="9"/>
  <c r="M219" i="9"/>
  <c r="L219" i="9"/>
  <c r="F219" i="9"/>
  <c r="E219" i="9"/>
  <c r="M218" i="9"/>
  <c r="L218" i="9"/>
  <c r="F218" i="9" s="1"/>
  <c r="B218" i="9" s="1"/>
  <c r="E218" i="9"/>
  <c r="M217" i="9"/>
  <c r="L217" i="9"/>
  <c r="F217" i="9" s="1"/>
  <c r="B217" i="9" s="1"/>
  <c r="E217" i="9"/>
  <c r="M216" i="9"/>
  <c r="L216" i="9"/>
  <c r="F216" i="9" s="1"/>
  <c r="E216" i="9"/>
  <c r="B216" i="9" s="1"/>
  <c r="M215" i="9"/>
  <c r="L215" i="9"/>
  <c r="F215" i="9"/>
  <c r="E215" i="9"/>
  <c r="M214" i="9"/>
  <c r="L214" i="9"/>
  <c r="F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F141" i="9"/>
  <c r="H140" i="9"/>
  <c r="G140" i="9"/>
  <c r="F140" i="9"/>
  <c r="H139" i="9"/>
  <c r="E139" i="9" s="1"/>
  <c r="B139" i="9" s="1"/>
  <c r="G139" i="9"/>
  <c r="F139" i="9"/>
  <c r="H138" i="9"/>
  <c r="G138" i="9"/>
  <c r="F138" i="9"/>
  <c r="E138" i="9"/>
  <c r="B138" i="9" s="1"/>
  <c r="H137" i="9"/>
  <c r="G137" i="9"/>
  <c r="E137" i="9" s="1"/>
  <c r="F137" i="9"/>
  <c r="H136" i="9"/>
  <c r="G136" i="9"/>
  <c r="F136" i="9"/>
  <c r="H135" i="9"/>
  <c r="E135" i="9" s="1"/>
  <c r="B135" i="9" s="1"/>
  <c r="G135" i="9"/>
  <c r="F135" i="9"/>
  <c r="H134" i="9"/>
  <c r="G134" i="9"/>
  <c r="F134" i="9"/>
  <c r="E134" i="9"/>
  <c r="B134" i="9" s="1"/>
  <c r="H133" i="9"/>
  <c r="G133" i="9"/>
  <c r="E133" i="9" s="1"/>
  <c r="F133" i="9"/>
  <c r="H132" i="9"/>
  <c r="G132" i="9"/>
  <c r="F132" i="9"/>
  <c r="H131" i="9"/>
  <c r="E131" i="9" s="1"/>
  <c r="B131" i="9" s="1"/>
  <c r="G131" i="9"/>
  <c r="F131" i="9"/>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F89" i="9"/>
  <c r="H88" i="9"/>
  <c r="G88" i="9"/>
  <c r="F88" i="9"/>
  <c r="H87" i="9"/>
  <c r="E87" i="9" s="1"/>
  <c r="B87" i="9" s="1"/>
  <c r="G87" i="9"/>
  <c r="F87" i="9"/>
  <c r="H86" i="9"/>
  <c r="G86" i="9"/>
  <c r="F86" i="9"/>
  <c r="E86" i="9"/>
  <c r="B86" i="9" s="1"/>
  <c r="H85" i="9"/>
  <c r="G85" i="9"/>
  <c r="E85" i="9" s="1"/>
  <c r="F85" i="9"/>
  <c r="H84" i="9"/>
  <c r="G84" i="9"/>
  <c r="F84" i="9"/>
  <c r="H83" i="9"/>
  <c r="E83" i="9" s="1"/>
  <c r="B83" i="9" s="1"/>
  <c r="G83" i="9"/>
  <c r="F83" i="9"/>
  <c r="H82" i="9"/>
  <c r="G82" i="9"/>
  <c r="F82" i="9"/>
  <c r="E82" i="9"/>
  <c r="B82" i="9" s="1"/>
  <c r="H81" i="9"/>
  <c r="G81" i="9"/>
  <c r="E81" i="9" s="1"/>
  <c r="F81" i="9"/>
  <c r="H80" i="9"/>
  <c r="G80" i="9"/>
  <c r="F80" i="9"/>
  <c r="H79" i="9"/>
  <c r="E79" i="9" s="1"/>
  <c r="B79" i="9" s="1"/>
  <c r="G79" i="9"/>
  <c r="F79" i="9"/>
  <c r="H78" i="9"/>
  <c r="G78" i="9"/>
  <c r="F78" i="9"/>
  <c r="E78" i="9"/>
  <c r="B78" i="9" s="1"/>
  <c r="H77" i="9"/>
  <c r="G77" i="9"/>
  <c r="E77" i="9" s="1"/>
  <c r="F77" i="9"/>
  <c r="H76" i="9"/>
  <c r="G76" i="9"/>
  <c r="F76" i="9"/>
  <c r="H75" i="9"/>
  <c r="E75" i="9" s="1"/>
  <c r="B75" i="9" s="1"/>
  <c r="G75" i="9"/>
  <c r="F75" i="9"/>
  <c r="H74" i="9"/>
  <c r="G74" i="9"/>
  <c r="F74" i="9"/>
  <c r="E74" i="9"/>
  <c r="B74" i="9" s="1"/>
  <c r="H73" i="9"/>
  <c r="G73" i="9"/>
  <c r="E73" i="9" s="1"/>
  <c r="F73" i="9"/>
  <c r="H72" i="9"/>
  <c r="G72" i="9"/>
  <c r="F72" i="9"/>
  <c r="H71" i="9"/>
  <c r="E71" i="9" s="1"/>
  <c r="B71" i="9" s="1"/>
  <c r="G71" i="9"/>
  <c r="F71" i="9"/>
  <c r="H70" i="9"/>
  <c r="G70" i="9"/>
  <c r="F70" i="9"/>
  <c r="E70" i="9"/>
  <c r="B70" i="9" s="1"/>
  <c r="H69" i="9"/>
  <c r="G69" i="9"/>
  <c r="E69" i="9" s="1"/>
  <c r="F69" i="9"/>
  <c r="H68" i="9"/>
  <c r="G68" i="9"/>
  <c r="F68" i="9"/>
  <c r="H67" i="9"/>
  <c r="E67" i="9" s="1"/>
  <c r="B67" i="9" s="1"/>
  <c r="G67" i="9"/>
  <c r="F67" i="9"/>
  <c r="H66" i="9"/>
  <c r="G66" i="9"/>
  <c r="F66" i="9"/>
  <c r="E66" i="9"/>
  <c r="B66" i="9" s="1"/>
  <c r="H65" i="9"/>
  <c r="G65" i="9"/>
  <c r="E65" i="9" s="1"/>
  <c r="F65" i="9"/>
  <c r="H64" i="9"/>
  <c r="G64" i="9"/>
  <c r="F64" i="9"/>
  <c r="H63" i="9"/>
  <c r="E63" i="9" s="1"/>
  <c r="B63" i="9" s="1"/>
  <c r="G63" i="9"/>
  <c r="F63" i="9"/>
  <c r="H62" i="9"/>
  <c r="G62" i="9"/>
  <c r="F62" i="9"/>
  <c r="E62" i="9"/>
  <c r="B62" i="9" s="1"/>
  <c r="H61" i="9"/>
  <c r="G61" i="9"/>
  <c r="E61" i="9" s="1"/>
  <c r="F61" i="9"/>
  <c r="H60" i="9"/>
  <c r="G60" i="9"/>
  <c r="F60" i="9"/>
  <c r="H59" i="9"/>
  <c r="E59" i="9" s="1"/>
  <c r="B59" i="9" s="1"/>
  <c r="G59" i="9"/>
  <c r="F59" i="9"/>
  <c r="H58" i="9"/>
  <c r="G58" i="9"/>
  <c r="F58" i="9"/>
  <c r="E58" i="9"/>
  <c r="B58" i="9" s="1"/>
  <c r="H57" i="9"/>
  <c r="G57" i="9"/>
  <c r="E57" i="9" s="1"/>
  <c r="B57" i="9" s="1"/>
  <c r="F57" i="9"/>
  <c r="H56" i="9"/>
  <c r="G56" i="9"/>
  <c r="E56" i="9" s="1"/>
  <c r="F56" i="9"/>
  <c r="H55" i="9"/>
  <c r="G55" i="9"/>
  <c r="E55" i="9" s="1"/>
  <c r="B55" i="9" s="1"/>
  <c r="F55" i="9"/>
  <c r="H54" i="9"/>
  <c r="E54" i="9" s="1"/>
  <c r="B54" i="9" s="1"/>
  <c r="G54" i="9"/>
  <c r="F54" i="9"/>
  <c r="H53" i="9"/>
  <c r="G53" i="9"/>
  <c r="F53" i="9"/>
  <c r="E53" i="9"/>
  <c r="B53" i="9" s="1"/>
  <c r="H52" i="9"/>
  <c r="G52" i="9"/>
  <c r="F52" i="9"/>
  <c r="H51" i="9"/>
  <c r="E51" i="9" s="1"/>
  <c r="B51" i="9" s="1"/>
  <c r="G51" i="9"/>
  <c r="F51" i="9"/>
  <c r="H50" i="9"/>
  <c r="G50" i="9"/>
  <c r="F50" i="9"/>
  <c r="E50" i="9"/>
  <c r="B50" i="9" s="1"/>
  <c r="H49" i="9"/>
  <c r="G49" i="9"/>
  <c r="E49" i="9" s="1"/>
  <c r="F49" i="9"/>
  <c r="H48" i="9"/>
  <c r="G48" i="9"/>
  <c r="E48" i="9" s="1"/>
  <c r="F48" i="9"/>
  <c r="H47" i="9"/>
  <c r="G47" i="9"/>
  <c r="E47" i="9" s="1"/>
  <c r="B47" i="9" s="1"/>
  <c r="F47" i="9"/>
  <c r="H46" i="9"/>
  <c r="E46" i="9" s="1"/>
  <c r="B46" i="9" s="1"/>
  <c r="G46" i="9"/>
  <c r="F46" i="9"/>
  <c r="H45" i="9"/>
  <c r="G45" i="9"/>
  <c r="F45" i="9"/>
  <c r="E45" i="9"/>
  <c r="B45" i="9" s="1"/>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3" i="9" s="1"/>
  <c r="E273" i="9" s="1"/>
  <c r="I3" i="9"/>
  <c r="H3" i="9"/>
  <c r="G3" i="9"/>
  <c r="D101" i="8"/>
  <c r="I36" i="3" s="1"/>
  <c r="D95" i="8"/>
  <c r="C1570" i="1" s="1"/>
  <c r="H1570" i="1" s="1"/>
  <c r="D90" i="8"/>
  <c r="D85" i="8"/>
  <c r="D80" i="8"/>
  <c r="D75" i="8"/>
  <c r="C1550" i="1" s="1"/>
  <c r="H1550" i="1" s="1"/>
  <c r="D70" i="8"/>
  <c r="D65" i="8"/>
  <c r="D60" i="8"/>
  <c r="D55" i="8"/>
  <c r="C1530" i="1" s="1"/>
  <c r="H1530" i="1" s="1"/>
  <c r="D50" i="8"/>
  <c r="D44" i="8"/>
  <c r="D36" i="8"/>
  <c r="D26" i="8"/>
  <c r="C1501" i="1" s="1"/>
  <c r="H1501" i="1" s="1"/>
  <c r="D18" i="8"/>
  <c r="C1493" i="1" s="1"/>
  <c r="H1493" i="1" s="1"/>
  <c r="D8" i="8"/>
  <c r="E44" i="7"/>
  <c r="D44" i="7"/>
  <c r="D38" i="7" s="1"/>
  <c r="H31" i="3" s="1"/>
  <c r="E39" i="7"/>
  <c r="D39" i="7"/>
  <c r="E30" i="7"/>
  <c r="D30" i="7"/>
  <c r="E23" i="7"/>
  <c r="D23" i="7"/>
  <c r="D22" i="7" s="1"/>
  <c r="E22" i="7"/>
  <c r="E14" i="7"/>
  <c r="D14" i="7"/>
  <c r="D6" i="7"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D35" i="6" s="1"/>
  <c r="F53" i="6"/>
  <c r="F52" i="6"/>
  <c r="F51" i="6"/>
  <c r="E50" i="6"/>
  <c r="D1344"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322" i="1" s="1"/>
  <c r="D28" i="6"/>
  <c r="F27" i="6"/>
  <c r="F26" i="6"/>
  <c r="F25" i="6"/>
  <c r="F24" i="6"/>
  <c r="F23" i="6"/>
  <c r="E22" i="6"/>
  <c r="D22" i="6"/>
  <c r="F21" i="6"/>
  <c r="F20" i="6"/>
  <c r="F19" i="6"/>
  <c r="F18" i="6"/>
  <c r="F17" i="6"/>
  <c r="F16" i="6"/>
  <c r="F15" i="6"/>
  <c r="F14" i="6"/>
  <c r="E13" i="6"/>
  <c r="D1307" i="1" s="1"/>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9" i="5" s="1"/>
  <c r="E238" i="5"/>
  <c r="E237" i="5" s="1"/>
  <c r="I23" i="3" s="1"/>
  <c r="D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E191" i="5"/>
  <c r="D191" i="5"/>
  <c r="F191" i="5" s="1"/>
  <c r="E190" i="5"/>
  <c r="D190" i="5"/>
  <c r="G291" i="9" s="1"/>
  <c r="F189" i="5"/>
  <c r="F188" i="5"/>
  <c r="F187" i="5"/>
  <c r="F186" i="5"/>
  <c r="F185" i="5"/>
  <c r="F184" i="5"/>
  <c r="F183" i="5"/>
  <c r="F182" i="5"/>
  <c r="F181" i="5"/>
  <c r="E180" i="5"/>
  <c r="D1157" i="1" s="1"/>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6" i="9" s="1"/>
  <c r="D88" i="5"/>
  <c r="E87" i="5"/>
  <c r="D1065" i="1"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E63" i="5"/>
  <c r="D1041" i="1" s="1"/>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1019" i="1" s="1"/>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991" i="1" s="1"/>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84" i="1" s="1"/>
  <c r="D590" i="4"/>
  <c r="F590" i="4" s="1"/>
  <c r="F589" i="4"/>
  <c r="F588" i="4"/>
  <c r="E587" i="4"/>
  <c r="D587" i="4"/>
  <c r="F587" i="4" s="1"/>
  <c r="F586" i="4"/>
  <c r="E585" i="4"/>
  <c r="D585" i="4"/>
  <c r="F584" i="4"/>
  <c r="F583" i="4"/>
  <c r="F582" i="4"/>
  <c r="E581" i="4"/>
  <c r="E580" i="4" s="1"/>
  <c r="D574" i="1" s="1"/>
  <c r="D581" i="4"/>
  <c r="F581" i="4" s="1"/>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1" i="4"/>
  <c r="F500" i="4"/>
  <c r="F499" i="4"/>
  <c r="F498" i="4"/>
  <c r="F497" i="4"/>
  <c r="F496" i="4"/>
  <c r="E495" i="4"/>
  <c r="D495" i="4"/>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F422" i="4" s="1"/>
  <c r="E421" i="4"/>
  <c r="E418" i="4"/>
  <c r="D418" i="4"/>
  <c r="E417" i="4"/>
  <c r="D417" i="4"/>
  <c r="E416" i="4"/>
  <c r="D416" i="4"/>
  <c r="F411" i="4"/>
  <c r="F410" i="4"/>
  <c r="F409" i="4"/>
  <c r="F406" i="4"/>
  <c r="F405" i="4"/>
  <c r="F404" i="4"/>
  <c r="F403" i="4"/>
  <c r="E402" i="4"/>
  <c r="D397" i="1" s="1"/>
  <c r="D402" i="4"/>
  <c r="F402" i="4" s="1"/>
  <c r="F401" i="4"/>
  <c r="E400" i="4"/>
  <c r="D400" i="4"/>
  <c r="F400" i="4" s="1"/>
  <c r="F399" i="4"/>
  <c r="F398" i="4"/>
  <c r="E397" i="4"/>
  <c r="E396" i="4" s="1"/>
  <c r="D397" i="4"/>
  <c r="F395" i="4"/>
  <c r="F394" i="4"/>
  <c r="F393" i="4"/>
  <c r="F392" i="4"/>
  <c r="E391" i="4"/>
  <c r="D386" i="1" s="1"/>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4" i="4" s="1"/>
  <c r="D363" i="4"/>
  <c r="F362" i="4"/>
  <c r="F361" i="4"/>
  <c r="F360" i="4"/>
  <c r="F359" i="4"/>
  <c r="F358" i="4"/>
  <c r="F357" i="4"/>
  <c r="E356" i="4"/>
  <c r="D356" i="4"/>
  <c r="F356" i="4" s="1"/>
  <c r="F355" i="4"/>
  <c r="F354" i="4"/>
  <c r="F353" i="4"/>
  <c r="E352" i="4"/>
  <c r="D352" i="4"/>
  <c r="F349" i="4"/>
  <c r="E348" i="4"/>
  <c r="D348" i="4"/>
  <c r="F348" i="4" s="1"/>
  <c r="F347" i="4"/>
  <c r="F346" i="4"/>
  <c r="E345" i="4"/>
  <c r="D345" i="4"/>
  <c r="F345" i="4" s="1"/>
  <c r="E344" i="4"/>
  <c r="D339" i="1"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2" i="4" s="1"/>
  <c r="E311" i="4"/>
  <c r="D306" i="1" s="1"/>
  <c r="F310" i="4"/>
  <c r="F309" i="4"/>
  <c r="F308" i="4"/>
  <c r="F307" i="4"/>
  <c r="F306" i="4"/>
  <c r="F305" i="4"/>
  <c r="E304" i="4"/>
  <c r="D304" i="4"/>
  <c r="F304" i="4" s="1"/>
  <c r="F303" i="4"/>
  <c r="F302" i="4"/>
  <c r="F301" i="4"/>
  <c r="E300" i="4"/>
  <c r="D300" i="4"/>
  <c r="F300" i="4" s="1"/>
  <c r="D299" i="4"/>
  <c r="F296" i="4"/>
  <c r="F295" i="4"/>
  <c r="F294" i="4"/>
  <c r="F293" i="4"/>
  <c r="F292" i="4"/>
  <c r="E288" i="4"/>
  <c r="D284" i="1" s="1"/>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E264" i="4"/>
  <c r="D264" i="4"/>
  <c r="F264" i="4" s="1"/>
  <c r="F262" i="4"/>
  <c r="F261" i="4"/>
  <c r="F260" i="4"/>
  <c r="E259" i="4"/>
  <c r="D259" i="4"/>
  <c r="F259" i="4" s="1"/>
  <c r="F258" i="4"/>
  <c r="F257" i="4"/>
  <c r="F256" i="4"/>
  <c r="F255" i="4"/>
  <c r="F254" i="4"/>
  <c r="E253" i="4"/>
  <c r="D253" i="4"/>
  <c r="E252" i="4"/>
  <c r="D248" i="1" s="1"/>
  <c r="F251" i="4"/>
  <c r="F250" i="4"/>
  <c r="F249" i="4"/>
  <c r="F248" i="4"/>
  <c r="E247" i="4"/>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E224" i="4"/>
  <c r="D220" i="1" s="1"/>
  <c r="F223" i="4"/>
  <c r="F222" i="4"/>
  <c r="F221" i="4"/>
  <c r="F220" i="4"/>
  <c r="E219" i="4"/>
  <c r="D215" i="1" s="1"/>
  <c r="D219" i="4"/>
  <c r="F219" i="4" s="1"/>
  <c r="F218" i="4"/>
  <c r="F217" i="4"/>
  <c r="E216" i="4"/>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7" i="4"/>
  <c r="F197" i="4" s="1"/>
  <c r="E196" i="4"/>
  <c r="D192" i="1"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0" i="1" s="1"/>
  <c r="D124" i="4"/>
  <c r="F124" i="4" s="1"/>
  <c r="F123" i="4"/>
  <c r="F122" i="4"/>
  <c r="F121" i="4"/>
  <c r="E120" i="4"/>
  <c r="D116" i="1" s="1"/>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3" i="4" s="1"/>
  <c r="D82" i="4"/>
  <c r="F81" i="4"/>
  <c r="F80" i="4"/>
  <c r="F79" i="4"/>
  <c r="F78" i="4"/>
  <c r="E77" i="4"/>
  <c r="D77" i="4"/>
  <c r="F76" i="4"/>
  <c r="F75" i="4"/>
  <c r="E74" i="4"/>
  <c r="D70" i="1" s="1"/>
  <c r="D74" i="4"/>
  <c r="F73" i="4"/>
  <c r="F72" i="4"/>
  <c r="E71" i="4"/>
  <c r="D71" i="4"/>
  <c r="F71" i="4" s="1"/>
  <c r="F70" i="4"/>
  <c r="F69" i="4"/>
  <c r="E68" i="4"/>
  <c r="D64" i="1" s="1"/>
  <c r="D68" i="4"/>
  <c r="F67" i="4"/>
  <c r="F66" i="4"/>
  <c r="E65" i="4"/>
  <c r="D65" i="4"/>
  <c r="F65" i="4" s="1"/>
  <c r="F64" i="4"/>
  <c r="F63" i="4"/>
  <c r="E62" i="4"/>
  <c r="D58" i="1" s="1"/>
  <c r="D62" i="4"/>
  <c r="F62" i="4" s="1"/>
  <c r="F61" i="4"/>
  <c r="F60" i="4"/>
  <c r="E59" i="4"/>
  <c r="D59" i="4"/>
  <c r="F59" i="4" s="1"/>
  <c r="F58" i="4"/>
  <c r="F57" i="4"/>
  <c r="F56" i="4"/>
  <c r="F55" i="4"/>
  <c r="E54" i="4"/>
  <c r="D54" i="4"/>
  <c r="F54" i="4" s="1"/>
  <c r="F53" i="4"/>
  <c r="F52" i="4"/>
  <c r="E51" i="4"/>
  <c r="D51" i="4"/>
  <c r="F51" i="4" s="1"/>
  <c r="E50" i="4"/>
  <c r="D46" i="1" s="1"/>
  <c r="F49" i="4"/>
  <c r="F48" i="4"/>
  <c r="F47" i="4"/>
  <c r="F46" i="4"/>
  <c r="E45" i="4"/>
  <c r="D45" i="4"/>
  <c r="F45" i="4" s="1"/>
  <c r="E44" i="4"/>
  <c r="D40" i="1"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E7" i="4"/>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C1525" i="1"/>
  <c r="H1525" i="1" s="1"/>
  <c r="C1523" i="1"/>
  <c r="H1523" i="1" s="1"/>
  <c r="C1522" i="1"/>
  <c r="H1522" i="1" s="1"/>
  <c r="C1521" i="1"/>
  <c r="H1521" i="1" s="1"/>
  <c r="C1520" i="1"/>
  <c r="H1520"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D1478" i="1"/>
  <c r="C1478" i="1"/>
  <c r="J1478" i="1" s="1"/>
  <c r="D1477" i="1"/>
  <c r="C1477" i="1"/>
  <c r="D1476" i="1"/>
  <c r="C1476" i="1"/>
  <c r="J1476" i="1" s="1"/>
  <c r="D1475" i="1"/>
  <c r="D1474" i="1"/>
  <c r="C1474" i="1"/>
  <c r="J1474" i="1" s="1"/>
  <c r="D1473" i="1"/>
  <c r="C1473" i="1"/>
  <c r="D1472" i="1"/>
  <c r="C1472" i="1"/>
  <c r="J1472" i="1" s="1"/>
  <c r="D1471" i="1"/>
  <c r="C1471" i="1"/>
  <c r="C1470" i="1"/>
  <c r="C1469" i="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D1415" i="1"/>
  <c r="C1415" i="1"/>
  <c r="H1415" i="1" s="1"/>
  <c r="D1414" i="1"/>
  <c r="C1414" i="1"/>
  <c r="D1413" i="1"/>
  <c r="C1413" i="1"/>
  <c r="H1413" i="1" s="1"/>
  <c r="D1412" i="1"/>
  <c r="D1411" i="1"/>
  <c r="C1411" i="1"/>
  <c r="H1411" i="1" s="1"/>
  <c r="D1410" i="1"/>
  <c r="C1410" i="1"/>
  <c r="D1409" i="1"/>
  <c r="C1409" i="1"/>
  <c r="H1409" i="1" s="1"/>
  <c r="D1408" i="1"/>
  <c r="D1407" i="1"/>
  <c r="C1407" i="1"/>
  <c r="H1407" i="1" s="1"/>
  <c r="D1406" i="1"/>
  <c r="C1406" i="1"/>
  <c r="D1405" i="1"/>
  <c r="C1405" i="1"/>
  <c r="H1405" i="1" s="1"/>
  <c r="D1404" i="1"/>
  <c r="C1404" i="1"/>
  <c r="D1403" i="1"/>
  <c r="C1403" i="1"/>
  <c r="H1403" i="1" s="1"/>
  <c r="D1402" i="1"/>
  <c r="C1402" i="1"/>
  <c r="D1401" i="1"/>
  <c r="C1401" i="1"/>
  <c r="H1401" i="1" s="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C1388" i="1"/>
  <c r="D1387" i="1"/>
  <c r="C1387" i="1"/>
  <c r="H1387" i="1" s="1"/>
  <c r="D1386" i="1"/>
  <c r="C1386" i="1"/>
  <c r="D1385" i="1"/>
  <c r="C1385" i="1"/>
  <c r="H1385" i="1" s="1"/>
  <c r="D1384" i="1"/>
  <c r="C1384" i="1"/>
  <c r="D1382" i="1"/>
  <c r="C1382" i="1"/>
  <c r="D1381" i="1"/>
  <c r="C1381" i="1"/>
  <c r="H1381" i="1" s="1"/>
  <c r="D1380" i="1"/>
  <c r="C1380" i="1"/>
  <c r="D1379" i="1"/>
  <c r="C1379" i="1"/>
  <c r="H1379" i="1" s="1"/>
  <c r="D1378" i="1"/>
  <c r="C1378" i="1"/>
  <c r="D1377" i="1"/>
  <c r="C1377" i="1"/>
  <c r="H1377" i="1" s="1"/>
  <c r="D1376" i="1"/>
  <c r="D1375" i="1"/>
  <c r="C1375" i="1"/>
  <c r="D1374" i="1"/>
  <c r="C1374" i="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D1354" i="1"/>
  <c r="C1354" i="1"/>
  <c r="D1353" i="1"/>
  <c r="C1353" i="1"/>
  <c r="D1352" i="1"/>
  <c r="C1352" i="1"/>
  <c r="D1351" i="1"/>
  <c r="C1351" i="1"/>
  <c r="D1350" i="1"/>
  <c r="C1350" i="1"/>
  <c r="D1349" i="1"/>
  <c r="C1349" i="1"/>
  <c r="D1348" i="1"/>
  <c r="D1347" i="1"/>
  <c r="C1347" i="1"/>
  <c r="H1347" i="1" s="1"/>
  <c r="D1346" i="1"/>
  <c r="C1346" i="1"/>
  <c r="D1345" i="1"/>
  <c r="C1345" i="1"/>
  <c r="H1345" i="1" s="1"/>
  <c r="C1344" i="1"/>
  <c r="D1343" i="1"/>
  <c r="C1343" i="1"/>
  <c r="H1343" i="1" s="1"/>
  <c r="D1342" i="1"/>
  <c r="C1342" i="1"/>
  <c r="D1341" i="1"/>
  <c r="C1341" i="1"/>
  <c r="H1341" i="1" s="1"/>
  <c r="D1340" i="1"/>
  <c r="C1340" i="1"/>
  <c r="D1339" i="1"/>
  <c r="C1339" i="1"/>
  <c r="H1339" i="1" s="1"/>
  <c r="D1338" i="1"/>
  <c r="C1338" i="1"/>
  <c r="C1337" i="1"/>
  <c r="D1336" i="1"/>
  <c r="C1336" i="1"/>
  <c r="D1335" i="1"/>
  <c r="C1335" i="1"/>
  <c r="H1335" i="1" s="1"/>
  <c r="D1334" i="1"/>
  <c r="C1334" i="1"/>
  <c r="D1333" i="1"/>
  <c r="C1333" i="1"/>
  <c r="H1333" i="1" s="1"/>
  <c r="D1332" i="1"/>
  <c r="C1332" i="1"/>
  <c r="D1331" i="1"/>
  <c r="C1331" i="1"/>
  <c r="H1331" i="1" s="1"/>
  <c r="D1330" i="1"/>
  <c r="C1330" i="1"/>
  <c r="D1328" i="1"/>
  <c r="C1328" i="1"/>
  <c r="D1327" i="1"/>
  <c r="C1327" i="1"/>
  <c r="H1327" i="1" s="1"/>
  <c r="D1326" i="1"/>
  <c r="C1326" i="1"/>
  <c r="D1325" i="1"/>
  <c r="C1325" i="1"/>
  <c r="H1325" i="1" s="1"/>
  <c r="D1324" i="1"/>
  <c r="C1324" i="1"/>
  <c r="D1323" i="1"/>
  <c r="C1323" i="1"/>
  <c r="H1323" i="1" s="1"/>
  <c r="D1321" i="1"/>
  <c r="C1321" i="1"/>
  <c r="H1321" i="1" s="1"/>
  <c r="D1320" i="1"/>
  <c r="C1320" i="1"/>
  <c r="D1319" i="1"/>
  <c r="C1319" i="1"/>
  <c r="H1319" i="1" s="1"/>
  <c r="D1318" i="1"/>
  <c r="C1318" i="1"/>
  <c r="D1317" i="1"/>
  <c r="C1317" i="1"/>
  <c r="H1317" i="1" s="1"/>
  <c r="D1316" i="1"/>
  <c r="D1315" i="1"/>
  <c r="C1315" i="1"/>
  <c r="H1315" i="1" s="1"/>
  <c r="D1314" i="1"/>
  <c r="C1314" i="1"/>
  <c r="D1313" i="1"/>
  <c r="C1313" i="1"/>
  <c r="H1313" i="1" s="1"/>
  <c r="D1312" i="1"/>
  <c r="C1312" i="1"/>
  <c r="H1312" i="1" s="1"/>
  <c r="D1311" i="1"/>
  <c r="C1311" i="1"/>
  <c r="H1311" i="1" s="1"/>
  <c r="D1310" i="1"/>
  <c r="C1310" i="1"/>
  <c r="H1310" i="1" s="1"/>
  <c r="D1309" i="1"/>
  <c r="C1309" i="1"/>
  <c r="H1309" i="1" s="1"/>
  <c r="D1308" i="1"/>
  <c r="C1308" i="1"/>
  <c r="H1308" i="1" s="1"/>
  <c r="C1307" i="1"/>
  <c r="D1306" i="1"/>
  <c r="C1306" i="1"/>
  <c r="H1306" i="1" s="1"/>
  <c r="D1305" i="1"/>
  <c r="C1305" i="1"/>
  <c r="H1305" i="1" s="1"/>
  <c r="C1304" i="1"/>
  <c r="D1303" i="1"/>
  <c r="C1303" i="1"/>
  <c r="H1303" i="1" s="1"/>
  <c r="D1302" i="1"/>
  <c r="C1302" i="1"/>
  <c r="H1302" i="1" s="1"/>
  <c r="D1301" i="1"/>
  <c r="C1301" i="1"/>
  <c r="H1301" i="1" s="1"/>
  <c r="D1300" i="1"/>
  <c r="C1300" i="1"/>
  <c r="H1300" i="1" s="1"/>
  <c r="D1298" i="1"/>
  <c r="C1298" i="1"/>
  <c r="H1298" i="1" s="1"/>
  <c r="D1297" i="1"/>
  <c r="C1297" i="1"/>
  <c r="H1297" i="1" s="1"/>
  <c r="D1296" i="1"/>
  <c r="C1296" i="1"/>
  <c r="H1296" i="1" s="1"/>
  <c r="D1295" i="1"/>
  <c r="C1295" i="1"/>
  <c r="H1295" i="1" s="1"/>
  <c r="D1294" i="1"/>
  <c r="C1294" i="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6" i="1"/>
  <c r="C1156" i="1"/>
  <c r="H1156" i="1" s="1"/>
  <c r="D1155" i="1"/>
  <c r="C1155" i="1"/>
  <c r="H1155" i="1" s="1"/>
  <c r="D1154" i="1"/>
  <c r="C1154" i="1"/>
  <c r="H1154" i="1" s="1"/>
  <c r="D1151" i="1"/>
  <c r="C1151" i="1"/>
  <c r="H1151" i="1" s="1"/>
  <c r="D1150" i="1"/>
  <c r="C1150" i="1"/>
  <c r="H1150" i="1" s="1"/>
  <c r="D1149" i="1"/>
  <c r="C1149" i="1"/>
  <c r="H1149" i="1" s="1"/>
  <c r="D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C1127" i="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5" i="1"/>
  <c r="C1045" i="1"/>
  <c r="H1045" i="1" s="1"/>
  <c r="D1044" i="1"/>
  <c r="C1044" i="1"/>
  <c r="H1044" i="1" s="1"/>
  <c r="D1043" i="1"/>
  <c r="C1043" i="1"/>
  <c r="H1043" i="1" s="1"/>
  <c r="D1042" i="1"/>
  <c r="C1042" i="1"/>
  <c r="H1042" i="1" s="1"/>
  <c r="C1041" i="1"/>
  <c r="D1040" i="1"/>
  <c r="C1040" i="1"/>
  <c r="H1040" i="1" s="1"/>
  <c r="D1039" i="1"/>
  <c r="C1039" i="1"/>
  <c r="H1039" i="1" s="1"/>
  <c r="D1038" i="1"/>
  <c r="C1038" i="1"/>
  <c r="H1038" i="1" s="1"/>
  <c r="D1037" i="1"/>
  <c r="C1037" i="1"/>
  <c r="H1037" i="1" s="1"/>
  <c r="D1036" i="1"/>
  <c r="C1036" i="1"/>
  <c r="H1036" i="1" s="1"/>
  <c r="D1035" i="1"/>
  <c r="C1035" i="1"/>
  <c r="H1035" i="1" s="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C1019" i="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6" i="1"/>
  <c r="C996" i="1"/>
  <c r="H996" i="1" s="1"/>
  <c r="D995" i="1"/>
  <c r="C995" i="1"/>
  <c r="H995" i="1" s="1"/>
  <c r="D994" i="1"/>
  <c r="C994" i="1"/>
  <c r="H994" i="1" s="1"/>
  <c r="D993" i="1"/>
  <c r="C993" i="1"/>
  <c r="H993" i="1" s="1"/>
  <c r="D992" i="1"/>
  <c r="C992" i="1"/>
  <c r="H992" i="1" s="1"/>
  <c r="C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D644" i="1"/>
  <c r="C644" i="1"/>
  <c r="H644" i="1" s="1"/>
  <c r="D643" i="1"/>
  <c r="C643" i="1"/>
  <c r="H643" i="1" s="1"/>
  <c r="D642" i="1"/>
  <c r="C642" i="1"/>
  <c r="H642" i="1" s="1"/>
  <c r="D641" i="1"/>
  <c r="C641" i="1"/>
  <c r="H641" i="1" s="1"/>
  <c r="D632" i="1"/>
  <c r="C632" i="1"/>
  <c r="D631" i="1"/>
  <c r="C631" i="1"/>
  <c r="D628" i="1"/>
  <c r="C628" i="1"/>
  <c r="D627" i="1"/>
  <c r="C627" i="1"/>
  <c r="D626" i="1"/>
  <c r="C626" i="1"/>
  <c r="D625" i="1"/>
  <c r="C625" i="1"/>
  <c r="D624" i="1"/>
  <c r="C624" i="1"/>
  <c r="D623" i="1"/>
  <c r="D622" i="1"/>
  <c r="C622" i="1"/>
  <c r="D621" i="1"/>
  <c r="C621" i="1"/>
  <c r="D620" i="1"/>
  <c r="C620" i="1"/>
  <c r="D619" i="1"/>
  <c r="D618" i="1"/>
  <c r="C618" i="1"/>
  <c r="D617" i="1"/>
  <c r="C617" i="1"/>
  <c r="D616" i="1"/>
  <c r="C616" i="1"/>
  <c r="D615" i="1"/>
  <c r="C615" i="1"/>
  <c r="D614" i="1"/>
  <c r="C614" i="1"/>
  <c r="D613" i="1"/>
  <c r="C613" i="1"/>
  <c r="D612" i="1"/>
  <c r="C612" i="1"/>
  <c r="D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D592" i="1"/>
  <c r="C592" i="1"/>
  <c r="D591" i="1"/>
  <c r="C591" i="1"/>
  <c r="D590" i="1"/>
  <c r="C590" i="1"/>
  <c r="D589" i="1"/>
  <c r="C589" i="1"/>
  <c r="D588" i="1"/>
  <c r="D586" i="1"/>
  <c r="C586" i="1"/>
  <c r="D585" i="1"/>
  <c r="C585" i="1"/>
  <c r="C584" i="1"/>
  <c r="D583" i="1"/>
  <c r="C583" i="1"/>
  <c r="D582" i="1"/>
  <c r="C582" i="1"/>
  <c r="D581" i="1"/>
  <c r="C581" i="1"/>
  <c r="D580" i="1"/>
  <c r="C580" i="1"/>
  <c r="D579" i="1"/>
  <c r="D578" i="1"/>
  <c r="C578" i="1"/>
  <c r="D577" i="1"/>
  <c r="C577" i="1"/>
  <c r="D576" i="1"/>
  <c r="C576" i="1"/>
  <c r="D575" i="1"/>
  <c r="C575" i="1"/>
  <c r="D573" i="1"/>
  <c r="C573" i="1"/>
  <c r="D572" i="1"/>
  <c r="C572" i="1"/>
  <c r="D571" i="1"/>
  <c r="D570" i="1"/>
  <c r="C570" i="1"/>
  <c r="D569" i="1"/>
  <c r="C569" i="1"/>
  <c r="D568" i="1"/>
  <c r="C568" i="1"/>
  <c r="D567" i="1"/>
  <c r="C567" i="1"/>
  <c r="D566" i="1"/>
  <c r="C566" i="1"/>
  <c r="H566" i="1" s="1"/>
  <c r="D565" i="1"/>
  <c r="D564" i="1"/>
  <c r="C564" i="1"/>
  <c r="H564" i="1" s="1"/>
  <c r="D563" i="1"/>
  <c r="C563" i="1"/>
  <c r="D562" i="1"/>
  <c r="C562" i="1"/>
  <c r="H562" i="1" s="1"/>
  <c r="D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D529" i="1"/>
  <c r="D528" i="1"/>
  <c r="C528" i="1"/>
  <c r="H528" i="1" s="1"/>
  <c r="D527" i="1"/>
  <c r="C527" i="1"/>
  <c r="D526" i="1"/>
  <c r="C526" i="1"/>
  <c r="H526" i="1" s="1"/>
  <c r="D525" i="1"/>
  <c r="C525" i="1"/>
  <c r="D524" i="1"/>
  <c r="C524" i="1"/>
  <c r="H524"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D500" i="1"/>
  <c r="C500" i="1"/>
  <c r="H500" i="1" s="1"/>
  <c r="D499" i="1"/>
  <c r="C499" i="1"/>
  <c r="D498" i="1"/>
  <c r="C498" i="1"/>
  <c r="H498" i="1" s="1"/>
  <c r="D497" i="1"/>
  <c r="C497" i="1"/>
  <c r="D496" i="1"/>
  <c r="D495" i="1"/>
  <c r="C495" i="1"/>
  <c r="D494" i="1"/>
  <c r="C494" i="1"/>
  <c r="H494" i="1" s="1"/>
  <c r="D493" i="1"/>
  <c r="C493" i="1"/>
  <c r="D492" i="1"/>
  <c r="C492" i="1"/>
  <c r="H492" i="1" s="1"/>
  <c r="D491" i="1"/>
  <c r="C491" i="1"/>
  <c r="D490" i="1"/>
  <c r="C490" i="1"/>
  <c r="H490" i="1" s="1"/>
  <c r="D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D478" i="1"/>
  <c r="D477" i="1"/>
  <c r="C477" i="1"/>
  <c r="D476" i="1"/>
  <c r="C476" i="1"/>
  <c r="H476" i="1" s="1"/>
  <c r="D475" i="1"/>
  <c r="D474" i="1"/>
  <c r="C474" i="1"/>
  <c r="H474" i="1" s="1"/>
  <c r="D473" i="1"/>
  <c r="C473" i="1"/>
  <c r="D472" i="1"/>
  <c r="C472" i="1"/>
  <c r="H472" i="1" s="1"/>
  <c r="D471" i="1"/>
  <c r="C471" i="1"/>
  <c r="D470" i="1"/>
  <c r="C470" i="1"/>
  <c r="H470" i="1" s="1"/>
  <c r="D469" i="1"/>
  <c r="C469" i="1"/>
  <c r="D468" i="1"/>
  <c r="C468" i="1"/>
  <c r="H468" i="1" s="1"/>
  <c r="D467" i="1"/>
  <c r="D466" i="1"/>
  <c r="D465" i="1"/>
  <c r="C465" i="1"/>
  <c r="D464" i="1"/>
  <c r="C464" i="1"/>
  <c r="H464" i="1" s="1"/>
  <c r="D463" i="1"/>
  <c r="D462" i="1"/>
  <c r="C462" i="1"/>
  <c r="H462" i="1" s="1"/>
  <c r="D461" i="1"/>
  <c r="C461" i="1"/>
  <c r="D460" i="1"/>
  <c r="C460" i="1"/>
  <c r="H460" i="1" s="1"/>
  <c r="D459" i="1"/>
  <c r="C459" i="1"/>
  <c r="D458" i="1"/>
  <c r="C458" i="1"/>
  <c r="H458" i="1" s="1"/>
  <c r="D457" i="1"/>
  <c r="D456" i="1"/>
  <c r="C456" i="1"/>
  <c r="H456" i="1" s="1"/>
  <c r="D455" i="1"/>
  <c r="C455" i="1"/>
  <c r="D454" i="1"/>
  <c r="C454" i="1"/>
  <c r="H454" i="1" s="1"/>
  <c r="D453" i="1"/>
  <c r="D452" i="1"/>
  <c r="C452" i="1"/>
  <c r="H452" i="1" s="1"/>
  <c r="D451" i="1"/>
  <c r="C451" i="1"/>
  <c r="D450" i="1"/>
  <c r="C450" i="1"/>
  <c r="H450" i="1" s="1"/>
  <c r="D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D428" i="1"/>
  <c r="C428" i="1"/>
  <c r="H428" i="1" s="1"/>
  <c r="D427" i="1"/>
  <c r="C427" i="1"/>
  <c r="D426" i="1"/>
  <c r="C426" i="1"/>
  <c r="H426" i="1" s="1"/>
  <c r="D425" i="1"/>
  <c r="C425" i="1"/>
  <c r="C424" i="1"/>
  <c r="D423" i="1"/>
  <c r="C423" i="1"/>
  <c r="D422" i="1"/>
  <c r="C422" i="1"/>
  <c r="H422" i="1" s="1"/>
  <c r="D421" i="1"/>
  <c r="C421" i="1"/>
  <c r="D420" i="1"/>
  <c r="C420" i="1"/>
  <c r="H420" i="1" s="1"/>
  <c r="D419" i="1"/>
  <c r="C419" i="1"/>
  <c r="D418" i="1"/>
  <c r="C418" i="1"/>
  <c r="H418" i="1" s="1"/>
  <c r="D417" i="1"/>
  <c r="C417" i="1"/>
  <c r="D416" i="1"/>
  <c r="C416" i="1"/>
  <c r="H416" i="1" s="1"/>
  <c r="D415" i="1"/>
  <c r="D413" i="1"/>
  <c r="D412" i="1"/>
  <c r="C412" i="1"/>
  <c r="D406" i="1"/>
  <c r="C406" i="1"/>
  <c r="H406" i="1" s="1"/>
  <c r="D405" i="1"/>
  <c r="C405" i="1"/>
  <c r="D404" i="1"/>
  <c r="C404" i="1"/>
  <c r="H404" i="1" s="1"/>
  <c r="D401" i="1"/>
  <c r="C401" i="1"/>
  <c r="H401" i="1" s="1"/>
  <c r="D400" i="1"/>
  <c r="C400" i="1"/>
  <c r="H400" i="1" s="1"/>
  <c r="D399" i="1"/>
  <c r="C399" i="1"/>
  <c r="H399" i="1" s="1"/>
  <c r="D398" i="1"/>
  <c r="C398" i="1"/>
  <c r="H398" i="1" s="1"/>
  <c r="C397" i="1"/>
  <c r="H397" i="1" s="1"/>
  <c r="D396" i="1"/>
  <c r="C396" i="1"/>
  <c r="H396" i="1" s="1"/>
  <c r="D395" i="1"/>
  <c r="C395" i="1"/>
  <c r="H395" i="1" s="1"/>
  <c r="D394" i="1"/>
  <c r="C394" i="1"/>
  <c r="H394" i="1" s="1"/>
  <c r="D393" i="1"/>
  <c r="C393" i="1"/>
  <c r="H393" i="1" s="1"/>
  <c r="D391" i="1"/>
  <c r="D390" i="1"/>
  <c r="C390" i="1"/>
  <c r="H390" i="1" s="1"/>
  <c r="D389" i="1"/>
  <c r="C389" i="1"/>
  <c r="H389" i="1" s="1"/>
  <c r="D388" i="1"/>
  <c r="C388" i="1"/>
  <c r="H388" i="1" s="1"/>
  <c r="D387" i="1"/>
  <c r="C387" i="1"/>
  <c r="H387" i="1" s="1"/>
  <c r="C386" i="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C347" i="1"/>
  <c r="D344" i="1"/>
  <c r="C344" i="1"/>
  <c r="H344" i="1" s="1"/>
  <c r="D343" i="1"/>
  <c r="C343" i="1"/>
  <c r="H343" i="1" s="1"/>
  <c r="D342" i="1"/>
  <c r="C342" i="1"/>
  <c r="H342" i="1" s="1"/>
  <c r="D341" i="1"/>
  <c r="C341" i="1"/>
  <c r="H341" i="1" s="1"/>
  <c r="D340" i="1"/>
  <c r="C340" i="1"/>
  <c r="H340"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C326" i="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C312" i="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C299" i="1"/>
  <c r="D298" i="1"/>
  <c r="C298" i="1"/>
  <c r="H298" i="1" s="1"/>
  <c r="D297" i="1"/>
  <c r="C297" i="1"/>
  <c r="H297" i="1" s="1"/>
  <c r="D296" i="1"/>
  <c r="C296" i="1"/>
  <c r="H296" i="1" s="1"/>
  <c r="D295" i="1"/>
  <c r="C295" i="1"/>
  <c r="H295" i="1" s="1"/>
  <c r="D292" i="1"/>
  <c r="C292" i="1"/>
  <c r="H292" i="1" s="1"/>
  <c r="D291" i="1"/>
  <c r="C291" i="1"/>
  <c r="H291" i="1" s="1"/>
  <c r="D290" i="1"/>
  <c r="C290" i="1"/>
  <c r="H290" i="1" s="1"/>
  <c r="D289" i="1"/>
  <c r="C289" i="1"/>
  <c r="H289" i="1" s="1"/>
  <c r="D288" i="1"/>
  <c r="C288" i="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3" i="1"/>
  <c r="C263" i="1"/>
  <c r="H263" i="1" s="1"/>
  <c r="D262" i="1"/>
  <c r="C262" i="1"/>
  <c r="H262" i="1" s="1"/>
  <c r="D261" i="1"/>
  <c r="C261" i="1"/>
  <c r="H261" i="1" s="1"/>
  <c r="C260"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C236" i="1"/>
  <c r="D235" i="1"/>
  <c r="C235" i="1"/>
  <c r="H235" i="1" s="1"/>
  <c r="D234" i="1"/>
  <c r="C234" i="1"/>
  <c r="H234" i="1" s="1"/>
  <c r="D233" i="1"/>
  <c r="C233" i="1"/>
  <c r="H233" i="1" s="1"/>
  <c r="C232"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C215" i="1"/>
  <c r="H215" i="1" s="1"/>
  <c r="D214" i="1"/>
  <c r="C214" i="1"/>
  <c r="H214" i="1" s="1"/>
  <c r="D213" i="1"/>
  <c r="C213" i="1"/>
  <c r="C212" i="1"/>
  <c r="D210" i="1"/>
  <c r="C210" i="1"/>
  <c r="H210" i="1" s="1"/>
  <c r="D209" i="1"/>
  <c r="C209" i="1"/>
  <c r="H209" i="1" s="1"/>
  <c r="D208" i="1"/>
  <c r="C208" i="1"/>
  <c r="H208" i="1" s="1"/>
  <c r="D207" i="1"/>
  <c r="C207" i="1"/>
  <c r="H207"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D196" i="1"/>
  <c r="C196" i="1"/>
  <c r="H196" i="1" s="1"/>
  <c r="D195" i="1"/>
  <c r="C195" i="1"/>
  <c r="D194" i="1"/>
  <c r="C194" i="1"/>
  <c r="H194" i="1" s="1"/>
  <c r="D193" i="1"/>
  <c r="C193" i="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C160"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C120" i="1"/>
  <c r="D119" i="1"/>
  <c r="C119" i="1"/>
  <c r="D118" i="1"/>
  <c r="C118" i="1"/>
  <c r="H118" i="1" s="1"/>
  <c r="D117" i="1"/>
  <c r="C117"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D100" i="1"/>
  <c r="C100" i="1"/>
  <c r="H100" i="1" s="1"/>
  <c r="D99" i="1"/>
  <c r="C99" i="1"/>
  <c r="D98" i="1"/>
  <c r="C98" i="1"/>
  <c r="H98" i="1" s="1"/>
  <c r="D97" i="1"/>
  <c r="C97" i="1"/>
  <c r="D96" i="1"/>
  <c r="C96" i="1"/>
  <c r="H96" i="1" s="1"/>
  <c r="D95" i="1"/>
  <c r="C95"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D76" i="1"/>
  <c r="C76" i="1"/>
  <c r="H76" i="1" s="1"/>
  <c r="D75" i="1"/>
  <c r="C75" i="1"/>
  <c r="D74" i="1"/>
  <c r="C74" i="1"/>
  <c r="H74" i="1" s="1"/>
  <c r="D73" i="1"/>
  <c r="C73" i="1"/>
  <c r="D72" i="1"/>
  <c r="C72" i="1"/>
  <c r="H72" i="1" s="1"/>
  <c r="D71" i="1"/>
  <c r="C71" i="1"/>
  <c r="C70" i="1"/>
  <c r="H70" i="1" s="1"/>
  <c r="D69" i="1"/>
  <c r="C69" i="1"/>
  <c r="H69" i="1" s="1"/>
  <c r="D68" i="1"/>
  <c r="C68" i="1"/>
  <c r="H68" i="1" s="1"/>
  <c r="D67" i="1"/>
  <c r="C67" i="1"/>
  <c r="H67" i="1" s="1"/>
  <c r="D66" i="1"/>
  <c r="C66" i="1"/>
  <c r="H66" i="1" s="1"/>
  <c r="D65" i="1"/>
  <c r="C65" i="1"/>
  <c r="H65" i="1" s="1"/>
  <c r="C64" i="1"/>
  <c r="H64" i="1" s="1"/>
  <c r="D63" i="1"/>
  <c r="C63" i="1"/>
  <c r="D62" i="1"/>
  <c r="C62" i="1"/>
  <c r="H62" i="1" s="1"/>
  <c r="D61" i="1"/>
  <c r="C61" i="1"/>
  <c r="D60" i="1"/>
  <c r="C60" i="1"/>
  <c r="H60" i="1" s="1"/>
  <c r="D59" i="1"/>
  <c r="C59"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D44" i="1"/>
  <c r="C44" i="1"/>
  <c r="H44" i="1" s="1"/>
  <c r="D43" i="1"/>
  <c r="C43" i="1"/>
  <c r="D42" i="1"/>
  <c r="C42" i="1"/>
  <c r="H42" i="1" s="1"/>
  <c r="D41" i="1"/>
  <c r="C41"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49" i="8" l="1"/>
  <c r="C1524" i="1" s="1"/>
  <c r="H1524" i="1" s="1"/>
  <c r="C1519" i="1"/>
  <c r="H1519" i="1" s="1"/>
  <c r="D24" i="8"/>
  <c r="C1499" i="1" s="1"/>
  <c r="H1499" i="1" s="1"/>
  <c r="E643" i="4"/>
  <c r="D637" i="1" s="1"/>
  <c r="D411" i="1"/>
  <c r="G411" i="1" s="1"/>
  <c r="H288" i="1"/>
  <c r="H412" i="1"/>
  <c r="E22" i="9"/>
  <c r="B22" i="9" s="1"/>
  <c r="B273" i="9"/>
  <c r="F35" i="6"/>
  <c r="H25" i="3"/>
  <c r="C1329" i="1"/>
  <c r="E163" i="4"/>
  <c r="D159" i="1" s="1"/>
  <c r="D160" i="1"/>
  <c r="F594" i="4"/>
  <c r="D593" i="4"/>
  <c r="C588" i="1"/>
  <c r="H588" i="1" s="1"/>
  <c r="F652" i="4"/>
  <c r="C645" i="1"/>
  <c r="H645" i="1" s="1"/>
  <c r="D260" i="1"/>
  <c r="E263" i="4"/>
  <c r="D259" i="1" s="1"/>
  <c r="F268" i="4"/>
  <c r="C264" i="1"/>
  <c r="H264" i="1" s="1"/>
  <c r="D263" i="4"/>
  <c r="D1047" i="1"/>
  <c r="E68" i="5"/>
  <c r="E35" i="6"/>
  <c r="D1337" i="1"/>
  <c r="F75" i="6"/>
  <c r="C1369" i="1"/>
  <c r="H1369" i="1" s="1"/>
  <c r="F82" i="6"/>
  <c r="C1376" i="1"/>
  <c r="H1376" i="1" s="1"/>
  <c r="F89" i="6"/>
  <c r="C1383" i="1"/>
  <c r="H41" i="1"/>
  <c r="H43" i="1"/>
  <c r="H45" i="1"/>
  <c r="H71" i="1"/>
  <c r="H73" i="1"/>
  <c r="H75" i="1"/>
  <c r="H77" i="1"/>
  <c r="H117" i="1"/>
  <c r="H119" i="1"/>
  <c r="H161" i="1"/>
  <c r="H163" i="1"/>
  <c r="H165" i="1"/>
  <c r="H167" i="1"/>
  <c r="H169" i="1"/>
  <c r="H171" i="1"/>
  <c r="H173" i="1"/>
  <c r="H175" i="1"/>
  <c r="H177" i="1"/>
  <c r="H179" i="1"/>
  <c r="H181" i="1"/>
  <c r="H183" i="1"/>
  <c r="H185" i="1"/>
  <c r="H187" i="1"/>
  <c r="H189" i="1"/>
  <c r="H191" i="1"/>
  <c r="C148" i="1"/>
  <c r="F397" i="4"/>
  <c r="D396" i="4"/>
  <c r="C392" i="1"/>
  <c r="D643" i="4"/>
  <c r="C411" i="1"/>
  <c r="H411" i="1" s="1"/>
  <c r="F418" i="4"/>
  <c r="C413" i="1"/>
  <c r="H413" i="1" s="1"/>
  <c r="F485" i="4"/>
  <c r="C479" i="1"/>
  <c r="H479" i="1" s="1"/>
  <c r="D484" i="4"/>
  <c r="F495" i="4"/>
  <c r="C489" i="1"/>
  <c r="H489" i="1" s="1"/>
  <c r="F502" i="4"/>
  <c r="C496" i="1"/>
  <c r="H496" i="1" s="1"/>
  <c r="F585" i="4"/>
  <c r="C579" i="1"/>
  <c r="H579" i="1" s="1"/>
  <c r="D580" i="4"/>
  <c r="E593" i="4"/>
  <c r="D587" i="1" s="1"/>
  <c r="F135" i="5"/>
  <c r="D134" i="5"/>
  <c r="C1113" i="1"/>
  <c r="E5" i="6"/>
  <c r="D1304" i="1"/>
  <c r="F28" i="6"/>
  <c r="C1322" i="1"/>
  <c r="H1322" i="1" s="1"/>
  <c r="D6" i="8"/>
  <c r="C1481" i="1" s="1"/>
  <c r="H1481" i="1" s="1"/>
  <c r="C1483" i="1"/>
  <c r="H1483" i="1" s="1"/>
  <c r="H1304" i="1"/>
  <c r="H1337" i="1"/>
  <c r="E528" i="4"/>
  <c r="F617" i="4"/>
  <c r="C611" i="1"/>
  <c r="H611" i="1" s="1"/>
  <c r="F54" i="6"/>
  <c r="C1348" i="1"/>
  <c r="H1348" i="1" s="1"/>
  <c r="H13" i="1"/>
  <c r="H299" i="1"/>
  <c r="D523" i="1"/>
  <c r="D212" i="1"/>
  <c r="E215" i="4"/>
  <c r="D211" i="1" s="1"/>
  <c r="E299" i="4"/>
  <c r="D299" i="1"/>
  <c r="E351" i="4"/>
  <c r="D347" i="1"/>
  <c r="H347" i="1" s="1"/>
  <c r="F363" i="4"/>
  <c r="C358" i="1"/>
  <c r="H358" i="1" s="1"/>
  <c r="F473" i="4"/>
  <c r="C467" i="1"/>
  <c r="H467" i="1" s="1"/>
  <c r="D472" i="4"/>
  <c r="E7" i="5"/>
  <c r="D990" i="1"/>
  <c r="F19" i="5"/>
  <c r="C997" i="1"/>
  <c r="H997" i="1" s="1"/>
  <c r="F106" i="5"/>
  <c r="D87" i="5"/>
  <c r="G289" i="9"/>
  <c r="E289" i="9" s="1"/>
  <c r="B289" i="9" s="1"/>
  <c r="F180" i="5"/>
  <c r="C1157" i="1"/>
  <c r="H1157" i="1" s="1"/>
  <c r="H291" i="9"/>
  <c r="D1167" i="1"/>
  <c r="F238" i="5"/>
  <c r="C1215" i="1"/>
  <c r="F259" i="5"/>
  <c r="D258" i="5"/>
  <c r="C1299" i="1"/>
  <c r="H24" i="3"/>
  <c r="D5" i="7"/>
  <c r="C1437" i="1"/>
  <c r="F288" i="4"/>
  <c r="C284" i="1"/>
  <c r="H284" i="1" s="1"/>
  <c r="F61" i="6"/>
  <c r="C1355" i="1"/>
  <c r="H1355" i="1" s="1"/>
  <c r="D3" i="1"/>
  <c r="H59" i="1"/>
  <c r="H61" i="1"/>
  <c r="H63" i="1"/>
  <c r="H95" i="1"/>
  <c r="H97" i="1"/>
  <c r="H99" i="1"/>
  <c r="H101" i="1"/>
  <c r="H120" i="1"/>
  <c r="H193" i="1"/>
  <c r="H195" i="1"/>
  <c r="H197" i="1"/>
  <c r="H213" i="1"/>
  <c r="D597" i="1"/>
  <c r="C1148" i="1"/>
  <c r="H1148" i="1" s="1"/>
  <c r="F210" i="4"/>
  <c r="C206" i="1"/>
  <c r="H206" i="1" s="1"/>
  <c r="F299" i="4"/>
  <c r="C294" i="1"/>
  <c r="E420" i="4"/>
  <c r="F455" i="4"/>
  <c r="C449" i="1"/>
  <c r="H449" i="1" s="1"/>
  <c r="F70" i="5"/>
  <c r="D69" i="5"/>
  <c r="E89" i="6"/>
  <c r="D1383" i="1" s="1"/>
  <c r="D1388" i="1"/>
  <c r="H424" i="1"/>
  <c r="H568" i="1"/>
  <c r="H570" i="1"/>
  <c r="H572" i="1"/>
  <c r="H576" i="1"/>
  <c r="H578" i="1"/>
  <c r="H580" i="1"/>
  <c r="H582" i="1"/>
  <c r="H584" i="1"/>
  <c r="H586" i="1"/>
  <c r="H590" i="1"/>
  <c r="H592" i="1"/>
  <c r="H594" i="1"/>
  <c r="H596" i="1"/>
  <c r="H598" i="1"/>
  <c r="H600" i="1"/>
  <c r="H602" i="1"/>
  <c r="H604" i="1"/>
  <c r="H606" i="1"/>
  <c r="H608" i="1"/>
  <c r="H610" i="1"/>
  <c r="H612" i="1"/>
  <c r="H614" i="1"/>
  <c r="H616" i="1"/>
  <c r="H618" i="1"/>
  <c r="H620" i="1"/>
  <c r="H622" i="1"/>
  <c r="H624" i="1"/>
  <c r="H626" i="1"/>
  <c r="H628" i="1"/>
  <c r="H632" i="1"/>
  <c r="E151" i="4"/>
  <c r="F253" i="4"/>
  <c r="D252" i="4"/>
  <c r="F568" i="4"/>
  <c r="D567" i="4"/>
  <c r="F13" i="5"/>
  <c r="D12" i="5"/>
  <c r="F22" i="6"/>
  <c r="C1316" i="1"/>
  <c r="H1316" i="1" s="1"/>
  <c r="D1470" i="1"/>
  <c r="E38" i="7"/>
  <c r="B56" i="9"/>
  <c r="H160" i="1"/>
  <c r="H198" i="1"/>
  <c r="H312" i="1"/>
  <c r="H326" i="1"/>
  <c r="H1019" i="1"/>
  <c r="H1167" i="1"/>
  <c r="D163" i="4"/>
  <c r="F225" i="4"/>
  <c r="D224" i="4"/>
  <c r="D644" i="4"/>
  <c r="F529" i="4"/>
  <c r="D528" i="4"/>
  <c r="F119" i="5"/>
  <c r="D118" i="5"/>
  <c r="F246" i="5"/>
  <c r="D245" i="5"/>
  <c r="F115" i="6"/>
  <c r="D114" i="6"/>
  <c r="F118" i="6"/>
  <c r="C1412" i="1"/>
  <c r="H1412" i="1" s="1"/>
  <c r="B49" i="9"/>
  <c r="H212" i="1"/>
  <c r="H232" i="1"/>
  <c r="H236" i="1"/>
  <c r="H260" i="1"/>
  <c r="H386" i="1"/>
  <c r="H991" i="1"/>
  <c r="H1007" i="1"/>
  <c r="H1041" i="1"/>
  <c r="H1201" i="1"/>
  <c r="H1307" i="1"/>
  <c r="H1470" i="1"/>
  <c r="E106" i="4"/>
  <c r="D102" i="1" s="1"/>
  <c r="H102" i="1" s="1"/>
  <c r="D148" i="1"/>
  <c r="D392" i="1"/>
  <c r="H405" i="1"/>
  <c r="H417" i="1"/>
  <c r="H419" i="1"/>
  <c r="H421" i="1"/>
  <c r="H423" i="1"/>
  <c r="H425" i="1"/>
  <c r="H427" i="1"/>
  <c r="C429" i="1"/>
  <c r="H429" i="1" s="1"/>
  <c r="H431" i="1"/>
  <c r="H433" i="1"/>
  <c r="H435" i="1"/>
  <c r="H437" i="1"/>
  <c r="H439" i="1"/>
  <c r="H441" i="1"/>
  <c r="H443" i="1"/>
  <c r="H445" i="1"/>
  <c r="H447" i="1"/>
  <c r="H451" i="1"/>
  <c r="C453" i="1"/>
  <c r="H453" i="1" s="1"/>
  <c r="H455" i="1"/>
  <c r="C457" i="1"/>
  <c r="H457" i="1" s="1"/>
  <c r="H459" i="1"/>
  <c r="H461" i="1"/>
  <c r="C463" i="1"/>
  <c r="H463" i="1" s="1"/>
  <c r="H465" i="1"/>
  <c r="H469" i="1"/>
  <c r="H471" i="1"/>
  <c r="H473" i="1"/>
  <c r="C475" i="1"/>
  <c r="H475" i="1" s="1"/>
  <c r="H477" i="1"/>
  <c r="H481" i="1"/>
  <c r="H483" i="1"/>
  <c r="H485" i="1"/>
  <c r="H487" i="1"/>
  <c r="H491" i="1"/>
  <c r="H493" i="1"/>
  <c r="H495" i="1"/>
  <c r="H497" i="1"/>
  <c r="H499" i="1"/>
  <c r="C501" i="1"/>
  <c r="H501" i="1" s="1"/>
  <c r="H503" i="1"/>
  <c r="H505" i="1"/>
  <c r="H507" i="1"/>
  <c r="H509" i="1"/>
  <c r="H511" i="1"/>
  <c r="H513" i="1"/>
  <c r="H515" i="1"/>
  <c r="H517" i="1"/>
  <c r="H519" i="1"/>
  <c r="H521" i="1"/>
  <c r="C523" i="1"/>
  <c r="H523" i="1" s="1"/>
  <c r="H525" i="1"/>
  <c r="H527" i="1"/>
  <c r="C529" i="1"/>
  <c r="H529" i="1" s="1"/>
  <c r="H531" i="1"/>
  <c r="H533" i="1"/>
  <c r="H535" i="1"/>
  <c r="H537" i="1"/>
  <c r="H539" i="1"/>
  <c r="H541" i="1"/>
  <c r="H543" i="1"/>
  <c r="H545" i="1"/>
  <c r="H547" i="1"/>
  <c r="C549" i="1"/>
  <c r="H549" i="1" s="1"/>
  <c r="H551" i="1"/>
  <c r="H553" i="1"/>
  <c r="H555" i="1"/>
  <c r="H557" i="1"/>
  <c r="H559" i="1"/>
  <c r="H563" i="1"/>
  <c r="C565" i="1"/>
  <c r="H565" i="1" s="1"/>
  <c r="H567" i="1"/>
  <c r="H569" i="1"/>
  <c r="C571" i="1"/>
  <c r="H571" i="1" s="1"/>
  <c r="H573" i="1"/>
  <c r="H575" i="1"/>
  <c r="H577" i="1"/>
  <c r="H581" i="1"/>
  <c r="H583" i="1"/>
  <c r="H585" i="1"/>
  <c r="H589" i="1"/>
  <c r="H591" i="1"/>
  <c r="H593" i="1"/>
  <c r="H595" i="1"/>
  <c r="H597" i="1"/>
  <c r="H599" i="1"/>
  <c r="H601" i="1"/>
  <c r="H603" i="1"/>
  <c r="H605" i="1"/>
  <c r="H607" i="1"/>
  <c r="H609" i="1"/>
  <c r="H613" i="1"/>
  <c r="H615" i="1"/>
  <c r="H617" i="1"/>
  <c r="C619" i="1"/>
  <c r="H621" i="1"/>
  <c r="C623" i="1"/>
  <c r="H623" i="1" s="1"/>
  <c r="H625" i="1"/>
  <c r="H627" i="1"/>
  <c r="H631" i="1"/>
  <c r="D1113" i="1"/>
  <c r="D1127" i="1"/>
  <c r="H1127" i="1" s="1"/>
  <c r="D1183" i="1"/>
  <c r="D1215" i="1"/>
  <c r="H1349" i="1"/>
  <c r="H1351" i="1"/>
  <c r="H1353" i="1"/>
  <c r="H1357" i="1"/>
  <c r="H1359" i="1"/>
  <c r="H1361" i="1"/>
  <c r="H1363" i="1"/>
  <c r="H1365" i="1"/>
  <c r="H1367" i="1"/>
  <c r="H1371" i="1"/>
  <c r="H1373" i="1"/>
  <c r="H1375" i="1"/>
  <c r="H1417" i="1"/>
  <c r="H1419" i="1"/>
  <c r="H1421" i="1"/>
  <c r="H1423" i="1"/>
  <c r="H1425" i="1"/>
  <c r="H1427" i="1"/>
  <c r="H1429" i="1"/>
  <c r="H1431" i="1"/>
  <c r="H1433" i="1"/>
  <c r="J1471" i="1"/>
  <c r="J1473" i="1"/>
  <c r="C1475" i="1"/>
  <c r="H1475" i="1" s="1"/>
  <c r="J1477" i="1"/>
  <c r="J1479" i="1"/>
  <c r="D7" i="4"/>
  <c r="D44" i="4"/>
  <c r="D50" i="4"/>
  <c r="F68" i="4"/>
  <c r="F74" i="4"/>
  <c r="F77" i="4"/>
  <c r="E82" i="4"/>
  <c r="D78" i="1" s="1"/>
  <c r="H78" i="1" s="1"/>
  <c r="F91" i="4"/>
  <c r="F164" i="4"/>
  <c r="D196" i="4"/>
  <c r="F216" i="4"/>
  <c r="D215" i="4"/>
  <c r="D311" i="4"/>
  <c r="D344" i="4"/>
  <c r="F352" i="4"/>
  <c r="D351" i="4"/>
  <c r="D421" i="4"/>
  <c r="E142" i="9"/>
  <c r="B142" i="9" s="1"/>
  <c r="E176" i="5"/>
  <c r="E291" i="9"/>
  <c r="B291" i="9" s="1"/>
  <c r="F207" i="5"/>
  <c r="D206" i="5"/>
  <c r="D176" i="5" s="1"/>
  <c r="F122" i="6"/>
  <c r="C1416" i="1"/>
  <c r="H1416" i="1" s="1"/>
  <c r="D1438" i="1"/>
  <c r="H1438" i="1" s="1"/>
  <c r="E6" i="7"/>
  <c r="B48" i="9"/>
  <c r="F225" i="9"/>
  <c r="B225" i="9" s="1"/>
  <c r="F257" i="9"/>
  <c r="B257" i="9" s="1"/>
  <c r="B220" i="9"/>
  <c r="B228" i="9"/>
  <c r="B236" i="9"/>
  <c r="B244" i="9"/>
  <c r="B252" i="9"/>
  <c r="B260" i="9"/>
  <c r="B268" i="9"/>
  <c r="H1314" i="1"/>
  <c r="H1318" i="1"/>
  <c r="H1320" i="1"/>
  <c r="H1324" i="1"/>
  <c r="H1326" i="1"/>
  <c r="H1328" i="1"/>
  <c r="H1330" i="1"/>
  <c r="H1332" i="1"/>
  <c r="H1334" i="1"/>
  <c r="H1336" i="1"/>
  <c r="H1338" i="1"/>
  <c r="H1340" i="1"/>
  <c r="H1342" i="1"/>
  <c r="H1344" i="1"/>
  <c r="H1346" i="1"/>
  <c r="H1350" i="1"/>
  <c r="H1352" i="1"/>
  <c r="H1354" i="1"/>
  <c r="H1356" i="1"/>
  <c r="H1358" i="1"/>
  <c r="H1360" i="1"/>
  <c r="H1362" i="1"/>
  <c r="H1364" i="1"/>
  <c r="H1366" i="1"/>
  <c r="H1368" i="1"/>
  <c r="H1370" i="1"/>
  <c r="H1372" i="1"/>
  <c r="H1374" i="1"/>
  <c r="H1378" i="1"/>
  <c r="H1380" i="1"/>
  <c r="H1382" i="1"/>
  <c r="H1384" i="1"/>
  <c r="H1386" i="1"/>
  <c r="H1388" i="1"/>
  <c r="H1390" i="1"/>
  <c r="H1392" i="1"/>
  <c r="H1394" i="1"/>
  <c r="H1396" i="1"/>
  <c r="H1398" i="1"/>
  <c r="H1400" i="1"/>
  <c r="H1402" i="1"/>
  <c r="H1404" i="1"/>
  <c r="H1406" i="1"/>
  <c r="H1410" i="1"/>
  <c r="H1414" i="1"/>
  <c r="H1418" i="1"/>
  <c r="H1420" i="1"/>
  <c r="H1422" i="1"/>
  <c r="H1424" i="1"/>
  <c r="H1426" i="1"/>
  <c r="H1428" i="1"/>
  <c r="H1430" i="1"/>
  <c r="H1432" i="1"/>
  <c r="H1434" i="1"/>
  <c r="F177" i="4"/>
  <c r="F188" i="4"/>
  <c r="G286" i="9"/>
  <c r="E286" i="9" s="1"/>
  <c r="B286" i="9" s="1"/>
  <c r="E52" i="9"/>
  <c r="B52"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B280" i="9"/>
  <c r="B284" i="9"/>
  <c r="B61" i="9"/>
  <c r="B65" i="9"/>
  <c r="B69" i="9"/>
  <c r="B73" i="9"/>
  <c r="B77" i="9"/>
  <c r="B81" i="9"/>
  <c r="B85" i="9"/>
  <c r="B89" i="9"/>
  <c r="B93" i="9"/>
  <c r="B97" i="9"/>
  <c r="B101" i="9"/>
  <c r="B105" i="9"/>
  <c r="B109" i="9"/>
  <c r="B113" i="9"/>
  <c r="B117" i="9"/>
  <c r="B121" i="9"/>
  <c r="B125" i="9"/>
  <c r="B129" i="9"/>
  <c r="B133" i="9"/>
  <c r="B137" i="9"/>
  <c r="B141" i="9"/>
  <c r="B214" i="9"/>
  <c r="B215" i="9"/>
  <c r="B219" i="9"/>
  <c r="B223" i="9"/>
  <c r="B227" i="9"/>
  <c r="B231" i="9"/>
  <c r="B235" i="9"/>
  <c r="B239" i="9"/>
  <c r="B243" i="9"/>
  <c r="B247" i="9"/>
  <c r="B251" i="9"/>
  <c r="B255" i="9"/>
  <c r="B259" i="9"/>
  <c r="B263" i="9"/>
  <c r="B267" i="9"/>
  <c r="E279" i="9"/>
  <c r="B279" i="9" s="1"/>
  <c r="E283" i="9"/>
  <c r="B283" i="9" s="1"/>
  <c r="B288" i="9"/>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H619" i="1"/>
  <c r="G619"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H1294"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2" i="1"/>
  <c r="G1484" i="1"/>
  <c r="G1485" i="1"/>
  <c r="G1486" i="1"/>
  <c r="G1487" i="1"/>
  <c r="G1488" i="1"/>
  <c r="G1489" i="1"/>
  <c r="G1490" i="1"/>
  <c r="G1491" i="1"/>
  <c r="G1492" i="1"/>
  <c r="G1493" i="1"/>
  <c r="G1494" i="1"/>
  <c r="G1495" i="1"/>
  <c r="G1496" i="1"/>
  <c r="G1497" i="1"/>
  <c r="G1498" i="1"/>
  <c r="G1500" i="1"/>
  <c r="G1501" i="1"/>
  <c r="G1502" i="1"/>
  <c r="G1503" i="1"/>
  <c r="G1504" i="1"/>
  <c r="G1505" i="1"/>
  <c r="G1506" i="1"/>
  <c r="G1507" i="1"/>
  <c r="G1508" i="1"/>
  <c r="G1509" i="1"/>
  <c r="G1510" i="1"/>
  <c r="G1511" i="1"/>
  <c r="G1512" i="1"/>
  <c r="G1513" i="1"/>
  <c r="G1514" i="1"/>
  <c r="G1515" i="1"/>
  <c r="G1516"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0" i="9"/>
  <c r="G20" i="9"/>
  <c r="E20" i="9" s="1"/>
  <c r="F152" i="4"/>
  <c r="F416" i="4"/>
  <c r="F417" i="4"/>
  <c r="F528" i="4"/>
  <c r="F603" i="4"/>
  <c r="F88" i="5"/>
  <c r="F149" i="5"/>
  <c r="F177" i="5"/>
  <c r="F190" i="5"/>
  <c r="F206" i="5"/>
  <c r="F5" i="6"/>
  <c r="D141" i="6"/>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E164" i="9" s="1"/>
  <c r="B164" i="9" s="1"/>
  <c r="G163" i="9"/>
  <c r="E163" i="9" s="1"/>
  <c r="B163" i="9" s="1"/>
  <c r="G162" i="9"/>
  <c r="E162" i="9" s="1"/>
  <c r="B162" i="9" s="1"/>
  <c r="G161" i="9"/>
  <c r="E161" i="9" s="1"/>
  <c r="B161" i="9" s="1"/>
  <c r="G160" i="9"/>
  <c r="E160" i="9" s="1"/>
  <c r="B160" i="9" s="1"/>
  <c r="I10" i="9"/>
  <c r="G1499" i="1" l="1"/>
  <c r="G1519" i="1"/>
  <c r="D42" i="8"/>
  <c r="G1481" i="1"/>
  <c r="D43" i="8"/>
  <c r="G1483" i="1"/>
  <c r="F176" i="5"/>
  <c r="H22" i="3"/>
  <c r="C1153" i="1"/>
  <c r="B191" i="9"/>
  <c r="F421" i="4"/>
  <c r="C415" i="1"/>
  <c r="D420" i="4"/>
  <c r="F311" i="4"/>
  <c r="C306" i="1"/>
  <c r="F7" i="4"/>
  <c r="D6" i="4"/>
  <c r="C3" i="1"/>
  <c r="F163" i="4"/>
  <c r="C159" i="1"/>
  <c r="F82" i="4"/>
  <c r="D298" i="4"/>
  <c r="H1437" i="1"/>
  <c r="F258" i="5"/>
  <c r="C1235" i="1"/>
  <c r="E6" i="5"/>
  <c r="I20" i="3"/>
  <c r="D985" i="1"/>
  <c r="F106" i="4"/>
  <c r="H1113" i="1"/>
  <c r="F580" i="4"/>
  <c r="C574" i="1"/>
  <c r="F263" i="4"/>
  <c r="C259" i="1"/>
  <c r="F593" i="4"/>
  <c r="C587" i="1"/>
  <c r="E6" i="4"/>
  <c r="E165" i="9"/>
  <c r="B165" i="9" s="1"/>
  <c r="F351" i="4"/>
  <c r="C346" i="1"/>
  <c r="D350" i="4"/>
  <c r="F215" i="4"/>
  <c r="C211" i="1"/>
  <c r="F114" i="6"/>
  <c r="C1408" i="1"/>
  <c r="H27" i="3"/>
  <c r="F118" i="5"/>
  <c r="C1096" i="1"/>
  <c r="F644" i="4"/>
  <c r="C638" i="1"/>
  <c r="G638" i="1" s="1"/>
  <c r="I31" i="3"/>
  <c r="D1469" i="1"/>
  <c r="F12" i="5"/>
  <c r="D7" i="5"/>
  <c r="C990" i="1"/>
  <c r="F252" i="4"/>
  <c r="C248" i="1"/>
  <c r="H29" i="3"/>
  <c r="C1436" i="1"/>
  <c r="F472" i="4"/>
  <c r="C466" i="1"/>
  <c r="E298" i="4"/>
  <c r="D294" i="1"/>
  <c r="G294" i="1" s="1"/>
  <c r="E636" i="4"/>
  <c r="D630" i="1" s="1"/>
  <c r="D522" i="1"/>
  <c r="F134" i="5"/>
  <c r="C1112" i="1"/>
  <c r="F643" i="4"/>
  <c r="C637" i="1"/>
  <c r="H148" i="1"/>
  <c r="I25" i="3"/>
  <c r="D1329" i="1"/>
  <c r="G1329" i="1" s="1"/>
  <c r="H1329" i="1"/>
  <c r="I22" i="3"/>
  <c r="D1153" i="1"/>
  <c r="E175" i="5"/>
  <c r="D1152" i="1" s="1"/>
  <c r="F50" i="4"/>
  <c r="C46" i="1"/>
  <c r="F224" i="4"/>
  <c r="C220" i="1"/>
  <c r="F69" i="5"/>
  <c r="C1047" i="1"/>
  <c r="D68" i="5"/>
  <c r="E635" i="4"/>
  <c r="D629" i="1" s="1"/>
  <c r="D414" i="1"/>
  <c r="H1215" i="1"/>
  <c r="H392" i="1"/>
  <c r="D151" i="4"/>
  <c r="H1383" i="1"/>
  <c r="I21" i="3"/>
  <c r="D1046" i="1"/>
  <c r="D1437" i="1"/>
  <c r="G1437" i="1" s="1"/>
  <c r="E5" i="7"/>
  <c r="G292" i="9"/>
  <c r="E292" i="9" s="1"/>
  <c r="B292" i="9" s="1"/>
  <c r="C1183" i="1"/>
  <c r="F344" i="4"/>
  <c r="C339" i="1"/>
  <c r="F196" i="4"/>
  <c r="C192" i="1"/>
  <c r="F44" i="4"/>
  <c r="C40" i="1"/>
  <c r="F245" i="5"/>
  <c r="C1222" i="1"/>
  <c r="D636" i="4"/>
  <c r="C522" i="1"/>
  <c r="F567" i="4"/>
  <c r="C561" i="1"/>
  <c r="E289" i="4"/>
  <c r="I17" i="3"/>
  <c r="D147" i="1"/>
  <c r="D237" i="5"/>
  <c r="F87" i="5"/>
  <c r="C1065" i="1"/>
  <c r="D346" i="1"/>
  <c r="E350" i="4"/>
  <c r="E141" i="6"/>
  <c r="I24" i="3"/>
  <c r="D1299" i="1"/>
  <c r="F484" i="4"/>
  <c r="C478" i="1"/>
  <c r="F396" i="4"/>
  <c r="C391" i="1"/>
  <c r="I34" i="3"/>
  <c r="C1517" i="1"/>
  <c r="F141" i="6"/>
  <c r="H28" i="3"/>
  <c r="C1435" i="1"/>
  <c r="G299" i="9"/>
  <c r="E299" i="9" s="1"/>
  <c r="B20" i="9"/>
  <c r="E19" i="9"/>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C1518" i="1" l="1"/>
  <c r="H11" i="3" s="1"/>
  <c r="I35" i="3"/>
  <c r="G295" i="9"/>
  <c r="E295" i="9" s="1"/>
  <c r="B295" i="9" s="1"/>
  <c r="G294" i="9"/>
  <c r="E294" i="9" s="1"/>
  <c r="E293" i="9" s="1"/>
  <c r="K1432" i="9"/>
  <c r="H1065" i="1"/>
  <c r="G1065" i="1"/>
  <c r="F68" i="5"/>
  <c r="C1046" i="1"/>
  <c r="H21" i="3"/>
  <c r="H1112" i="1"/>
  <c r="G1112" i="1"/>
  <c r="G1436" i="1"/>
  <c r="G1469" i="1"/>
  <c r="H1469" i="1"/>
  <c r="H1096" i="1"/>
  <c r="G1096" i="1"/>
  <c r="H346" i="1"/>
  <c r="G346" i="1"/>
  <c r="H587" i="1"/>
  <c r="G587" i="1"/>
  <c r="H574" i="1"/>
  <c r="G574" i="1"/>
  <c r="H159" i="1"/>
  <c r="G159" i="1"/>
  <c r="H478" i="1"/>
  <c r="G478" i="1"/>
  <c r="D1435" i="1"/>
  <c r="I28" i="3"/>
  <c r="H522" i="1"/>
  <c r="G522" i="1"/>
  <c r="H40" i="1"/>
  <c r="G40" i="1"/>
  <c r="H339" i="1"/>
  <c r="G339" i="1"/>
  <c r="D1436" i="1"/>
  <c r="H1436" i="1" s="1"/>
  <c r="I29" i="3"/>
  <c r="H1047" i="1"/>
  <c r="G1047" i="1"/>
  <c r="H46" i="1"/>
  <c r="G46" i="1"/>
  <c r="E407" i="4"/>
  <c r="D402" i="1" s="1"/>
  <c r="D293" i="1"/>
  <c r="H990" i="1"/>
  <c r="G990" i="1"/>
  <c r="H211" i="1"/>
  <c r="G211" i="1"/>
  <c r="H306" i="1"/>
  <c r="G306" i="1"/>
  <c r="D345" i="1"/>
  <c r="E408" i="4"/>
  <c r="D403" i="1" s="1"/>
  <c r="F237" i="5"/>
  <c r="H23" i="3"/>
  <c r="C1214" i="1"/>
  <c r="D285" i="1"/>
  <c r="E413" i="4"/>
  <c r="E291" i="4"/>
  <c r="D287" i="1" s="1"/>
  <c r="F636" i="4"/>
  <c r="C630" i="1"/>
  <c r="H637" i="1"/>
  <c r="G637" i="1"/>
  <c r="H466" i="1"/>
  <c r="G466" i="1"/>
  <c r="G297" i="9"/>
  <c r="E297" i="9" s="1"/>
  <c r="F7" i="5"/>
  <c r="C985" i="1"/>
  <c r="H20" i="3"/>
  <c r="D6" i="5"/>
  <c r="H259" i="1"/>
  <c r="G259" i="1"/>
  <c r="H276" i="9"/>
  <c r="D984" i="1"/>
  <c r="D407" i="4"/>
  <c r="C293" i="1"/>
  <c r="F298" i="4"/>
  <c r="H3" i="1"/>
  <c r="G3" i="1"/>
  <c r="H391" i="1"/>
  <c r="G391" i="1"/>
  <c r="H1299" i="1"/>
  <c r="G1299" i="1"/>
  <c r="H294" i="1"/>
  <c r="H561" i="1"/>
  <c r="G561" i="1"/>
  <c r="H1222" i="1"/>
  <c r="G1222" i="1"/>
  <c r="H192" i="1"/>
  <c r="G192" i="1"/>
  <c r="H1183" i="1"/>
  <c r="G1183" i="1"/>
  <c r="H638" i="1"/>
  <c r="D289" i="4"/>
  <c r="H17" i="3"/>
  <c r="C147" i="1"/>
  <c r="F151" i="4"/>
  <c r="H220" i="1"/>
  <c r="G220" i="1"/>
  <c r="H248" i="1"/>
  <c r="G248" i="1"/>
  <c r="H1408" i="1"/>
  <c r="G1408" i="1"/>
  <c r="D408" i="4"/>
  <c r="C345" i="1"/>
  <c r="F350" i="4"/>
  <c r="I16" i="3"/>
  <c r="D2" i="1"/>
  <c r="E412" i="4"/>
  <c r="E290" i="4"/>
  <c r="D286" i="1" s="1"/>
  <c r="H1235" i="1"/>
  <c r="G1235" i="1"/>
  <c r="H16" i="3"/>
  <c r="C2" i="1"/>
  <c r="D412" i="4"/>
  <c r="F6" i="4"/>
  <c r="D290" i="4"/>
  <c r="D635" i="4"/>
  <c r="C414" i="1"/>
  <c r="F420" i="4"/>
  <c r="D175" i="5"/>
  <c r="H415" i="1"/>
  <c r="G415" i="1"/>
  <c r="H1153" i="1"/>
  <c r="G1153" i="1"/>
  <c r="B299" i="9"/>
  <c r="E298" i="9"/>
  <c r="H1435" i="1"/>
  <c r="G1435" i="1"/>
  <c r="H9" i="3"/>
  <c r="H1517" i="1"/>
  <c r="G1517" i="1"/>
  <c r="B294" i="9" l="1"/>
  <c r="H1518" i="1"/>
  <c r="G1518" i="1"/>
  <c r="F290" i="4"/>
  <c r="C286" i="1"/>
  <c r="E639" i="4"/>
  <c r="E414" i="4"/>
  <c r="D409" i="1" s="1"/>
  <c r="D407" i="1"/>
  <c r="H630" i="1"/>
  <c r="G630" i="1"/>
  <c r="C403" i="1"/>
  <c r="G403" i="1" s="1"/>
  <c r="F408" i="4"/>
  <c r="H985" i="1"/>
  <c r="G985" i="1"/>
  <c r="H1214" i="1"/>
  <c r="G1214" i="1"/>
  <c r="H414" i="1"/>
  <c r="G414" i="1"/>
  <c r="C407" i="1"/>
  <c r="D639" i="4"/>
  <c r="F412" i="4"/>
  <c r="F407" i="4"/>
  <c r="C402" i="1"/>
  <c r="F635" i="4"/>
  <c r="C629" i="1"/>
  <c r="G2" i="1"/>
  <c r="H2" i="1"/>
  <c r="C285" i="1"/>
  <c r="D413" i="4"/>
  <c r="D291" i="4"/>
  <c r="F289" i="4"/>
  <c r="C984" i="1"/>
  <c r="G282" i="9"/>
  <c r="E282" i="9" s="1"/>
  <c r="B282" i="9" s="1"/>
  <c r="G276" i="9"/>
  <c r="E276" i="9" s="1"/>
  <c r="F6" i="5"/>
  <c r="E296" i="9"/>
  <c r="I10" i="3" s="1"/>
  <c r="B297" i="9"/>
  <c r="E640" i="4"/>
  <c r="E415" i="4"/>
  <c r="D410" i="1" s="1"/>
  <c r="D408" i="1"/>
  <c r="H1046" i="1"/>
  <c r="G1046" i="1"/>
  <c r="F175" i="5"/>
  <c r="C1152" i="1"/>
  <c r="H345" i="1"/>
  <c r="G345" i="1"/>
  <c r="H403" i="1"/>
  <c r="H147" i="1"/>
  <c r="G147" i="1"/>
  <c r="H293" i="1"/>
  <c r="G293" i="1"/>
  <c r="N3" i="9"/>
  <c r="I11" i="3"/>
  <c r="K3" i="9"/>
  <c r="I9" i="3"/>
  <c r="D640" i="4" l="1"/>
  <c r="D415" i="4"/>
  <c r="F413" i="4"/>
  <c r="C408" i="1"/>
  <c r="H629" i="1"/>
  <c r="G629" i="1"/>
  <c r="E641" i="4"/>
  <c r="D633" i="1"/>
  <c r="H1152" i="1"/>
  <c r="G1152" i="1"/>
  <c r="H8" i="3"/>
  <c r="M3" i="9" s="1"/>
  <c r="G984" i="1"/>
  <c r="H984" i="1"/>
  <c r="H402" i="1"/>
  <c r="G402" i="1"/>
  <c r="F639" i="4"/>
  <c r="D641" i="4"/>
  <c r="C633" i="1"/>
  <c r="E642" i="4"/>
  <c r="D634" i="1"/>
  <c r="B276" i="9"/>
  <c r="E275" i="9"/>
  <c r="F291" i="4"/>
  <c r="C287" i="1"/>
  <c r="H407" i="1"/>
  <c r="G407" i="1"/>
  <c r="H285" i="1"/>
  <c r="G285" i="1"/>
  <c r="D414" i="4"/>
  <c r="G286" i="1"/>
  <c r="H286" i="1"/>
  <c r="E646" i="4" l="1"/>
  <c r="D636" i="1"/>
  <c r="D635" i="1"/>
  <c r="E645" i="4"/>
  <c r="I8" i="3"/>
  <c r="H633" i="1"/>
  <c r="G633" i="1"/>
  <c r="F415" i="4"/>
  <c r="C410" i="1"/>
  <c r="F414" i="4"/>
  <c r="C409" i="1"/>
  <c r="C635" i="1"/>
  <c r="F641" i="4"/>
  <c r="D645" i="4"/>
  <c r="F640" i="4"/>
  <c r="C634" i="1"/>
  <c r="D642" i="4"/>
  <c r="H287" i="1"/>
  <c r="G287" i="1"/>
  <c r="H408" i="1"/>
  <c r="G408" i="1"/>
  <c r="C639" i="1" l="1"/>
  <c r="F645" i="4"/>
  <c r="H18" i="3"/>
  <c r="G409" i="1"/>
  <c r="H409" i="1"/>
  <c r="I18" i="3"/>
  <c r="D639" i="1"/>
  <c r="C636" i="1"/>
  <c r="D646" i="4"/>
  <c r="F642" i="4"/>
  <c r="G634" i="1"/>
  <c r="H634" i="1"/>
  <c r="H635" i="1"/>
  <c r="G635" i="1"/>
  <c r="H410" i="1"/>
  <c r="G410" i="1"/>
  <c r="I19" i="3"/>
  <c r="D640" i="1"/>
  <c r="H7" i="3" l="1"/>
  <c r="F646" i="4"/>
  <c r="H19" i="3"/>
  <c r="C640" i="1"/>
  <c r="G639" i="1"/>
  <c r="H639" i="1"/>
  <c r="G636" i="1"/>
  <c r="H636" i="1"/>
  <c r="G274" i="9"/>
  <c r="E274" i="9" s="1"/>
  <c r="B274" i="9" s="1"/>
  <c r="I7" i="3" l="1"/>
  <c r="J3" i="9"/>
  <c r="H640" i="1"/>
  <c r="G640" i="1"/>
  <c r="H17" i="9" l="1"/>
  <c r="G18" i="9"/>
  <c r="G17" i="9"/>
  <c r="G16" i="9"/>
  <c r="G15" i="9"/>
  <c r="I6" i="9"/>
  <c r="J7" i="9"/>
  <c r="K8" i="9"/>
  <c r="J10" i="9"/>
  <c r="K11" i="9"/>
  <c r="I13" i="9"/>
  <c r="M271" i="9"/>
  <c r="J17" i="9"/>
  <c r="M16" i="9"/>
  <c r="M15" i="9"/>
  <c r="I5" i="9"/>
  <c r="J6" i="9"/>
  <c r="K7" i="9"/>
  <c r="I9" i="9"/>
  <c r="K10" i="9"/>
  <c r="I12" i="9"/>
  <c r="J13" i="9"/>
  <c r="L271" i="9"/>
  <c r="I17" i="9"/>
  <c r="L16" i="9"/>
  <c r="L15" i="9"/>
  <c r="J5" i="9"/>
  <c r="K6" i="9"/>
  <c r="I8" i="9"/>
  <c r="J9" i="9"/>
  <c r="I11" i="9"/>
  <c r="J12" i="9"/>
  <c r="K13" i="9"/>
  <c r="H18" i="9"/>
  <c r="H16" i="9"/>
  <c r="H15" i="9"/>
  <c r="K5" i="9"/>
  <c r="I7" i="9"/>
  <c r="J8" i="9"/>
  <c r="K9" i="9"/>
  <c r="J11" i="9"/>
  <c r="K12" i="9"/>
  <c r="F271" i="9" l="1"/>
  <c r="F19" i="9" s="1"/>
  <c r="E7" i="9"/>
  <c r="B7" i="9" s="1"/>
  <c r="F15" i="9"/>
  <c r="E5" i="9"/>
  <c r="B5" i="9" s="1"/>
  <c r="E11" i="9"/>
  <c r="B11" i="9" s="1"/>
  <c r="F16" i="9"/>
  <c r="E16" i="9"/>
  <c r="B271" i="9"/>
  <c r="E9" i="9"/>
  <c r="B9" i="9" s="1"/>
  <c r="E13" i="9"/>
  <c r="B13" i="9" s="1"/>
  <c r="E17" i="9"/>
  <c r="B17" i="9" s="1"/>
  <c r="E6" i="9"/>
  <c r="B6" i="9" s="1"/>
  <c r="E18" i="9"/>
  <c r="B18" i="9" s="1"/>
  <c r="E8" i="9"/>
  <c r="B8" i="9" s="1"/>
  <c r="E12" i="9"/>
  <c r="B12" i="9" s="1"/>
  <c r="E10" i="9"/>
  <c r="B10" i="9" s="1"/>
  <c r="E15" i="9"/>
  <c r="F14" i="9" l="1"/>
  <c r="F3" i="9"/>
  <c r="B16"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<sst xmlns="http://schemas.openxmlformats.org/spreadsheetml/2006/main" count="4338" uniqueCount="3399">
  <si>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</si>
  <si>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</si>
  <si>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</si>
  <si>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</si>
  <si>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</si>
  <si>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</si>
  <si>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</si>
  <si>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</si>
  <si>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</si>
  <si>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</si>
  <si>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</si>
  <si>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</si>
  <si>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</si>
  <si>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</si>
  <si>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</si>
  <si>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</si>
  <si>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</si>
  <si>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</si>
  <si>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</si>
  <si>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</si>
  <si>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</si>
  <si>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</si>
  <si>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</si>
  <si>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</si>
  <si>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</si>
  <si>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</si>
  <si>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</si>
  <si>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</si>
  <si>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</si>
  <si>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</si>
  <si>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</si>
  <si>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INDUSTRIJSKA STROJARSKA ŠKOLA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</si>
  <si>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</si>
  <si>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</si>
  <si>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</si>
  <si>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</si>
  <si>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</si>
  <si>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</si>
  <si>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</si>
  <si>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</si>
  <si>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</si>
  <si>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</si>
  <si>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</si>
  <si>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</si>
  <si>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</si>
  <si>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</si>
  <si>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</si>
  <si>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</si>
  <si>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</si>
  <si>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16875 - INDUSTRIJSKA STROJARSKA ŠKOLA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</si>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</sst>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891366.8</v>
      </c>
      <c r="D2" s="6">
        <f>'PR-RAS'!E6</f>
        <v>984546.70000000007</v>
      </c>
      <c r="E2" s="6">
        <v>0</v>
      </c>
      <c r="F2" s="6">
        <v>0</v>
      </c>
      <c r="G2" s="7">
        <f t="shared" ref="G2:G264" si="0">(B2/1000)*(C2*1+D2*2)</f>
        <v>2860.4602000000004</v>
      </c>
      <c r="H2" s="7">
        <f t="shared" ref="H2:H264" si="1">ABS(C2-ROUND(C2,0))+ABS(D2-ROUND(D2,0))</f>
        <v>0.49999999988358468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660696.66</v>
      </c>
      <c r="D46" s="1">
        <f>'PR-RAS'!E50</f>
        <v>718041.24000000011</v>
      </c>
      <c r="E46" s="1">
        <v>0</v>
      </c>
      <c r="F46" s="1">
        <v>0</v>
      </c>
      <c r="G46" s="2">
        <f t="shared" si="0"/>
        <v>94355.061300000001</v>
      </c>
      <c r="H46" s="2">
        <f t="shared" si="1"/>
        <v>0.58000000007450581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634748.73</v>
      </c>
      <c r="D64" s="1">
        <f>'PR-RAS'!E68</f>
        <v>684050.65</v>
      </c>
      <c r="E64" s="1">
        <v>0</v>
      </c>
      <c r="F64" s="1">
        <v>0</v>
      </c>
      <c r="G64" s="2">
        <f t="shared" si="0"/>
        <v>126179.55189</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634748.73</v>
      </c>
      <c r="D65" s="1">
        <f>'PR-RAS'!E69</f>
        <v>684050.65</v>
      </c>
      <c r="E65" s="1">
        <v>0</v>
      </c>
      <c r="F65" s="1">
        <v>0</v>
      </c>
      <c r="G65" s="2">
        <f t="shared" si="0"/>
        <v>128182.40192</v>
      </c>
      <c r="H65" s="2">
        <f t="shared" si="1"/>
        <v>0.61999999999534339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23432.62</v>
      </c>
      <c r="D70" s="1">
        <f>'PR-RAS'!E74</f>
        <v>28660.18</v>
      </c>
      <c r="E70" s="1">
        <v>0</v>
      </c>
      <c r="F70" s="1">
        <v>0</v>
      </c>
      <c r="G70" s="2">
        <f t="shared" si="0"/>
        <v>5571.9556200000006</v>
      </c>
      <c r="H70" s="2">
        <f t="shared" si="1"/>
        <v>0.56000000000130967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23432.62</v>
      </c>
      <c r="D71" s="1">
        <f>'PR-RAS'!E75</f>
        <v>28660.18</v>
      </c>
      <c r="E71" s="1">
        <v>0</v>
      </c>
      <c r="F71" s="1">
        <v>0</v>
      </c>
      <c r="G71" s="2">
        <f t="shared" si="0"/>
        <v>5652.7085999999999</v>
      </c>
      <c r="H71" s="2">
        <f t="shared" si="1"/>
        <v>0.56000000000130967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2515.31</v>
      </c>
      <c r="D73" s="1">
        <f>'PR-RAS'!E77</f>
        <v>5330.41</v>
      </c>
      <c r="E73" s="1">
        <v>0</v>
      </c>
      <c r="F73" s="1">
        <v>0</v>
      </c>
      <c r="G73" s="2">
        <f t="shared" si="0"/>
        <v>948.68135999999993</v>
      </c>
      <c r="H73" s="2">
        <f t="shared" si="1"/>
        <v>0.71999999999979991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614.09</v>
      </c>
      <c r="E74" s="1">
        <v>0</v>
      </c>
      <c r="F74" s="1">
        <v>0</v>
      </c>
      <c r="G74" s="2">
        <f t="shared" si="0"/>
        <v>89.657139999999998</v>
      </c>
      <c r="H74" s="2">
        <f t="shared" si="1"/>
        <v>9.0000000000031832E-2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2515.31</v>
      </c>
      <c r="D76" s="1">
        <f>'PR-RAS'!E80</f>
        <v>4716.32</v>
      </c>
      <c r="E76" s="1">
        <v>0</v>
      </c>
      <c r="F76" s="1">
        <v>0</v>
      </c>
      <c r="G76" s="2">
        <f t="shared" si="0"/>
        <v>896.09624999999994</v>
      </c>
      <c r="H76" s="2">
        <f t="shared" si="1"/>
        <v>0.62999999999965439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4.17</v>
      </c>
      <c r="D78" s="1">
        <f>'PR-RAS'!E82</f>
        <v>0</v>
      </c>
      <c r="E78" s="1">
        <v>0</v>
      </c>
      <c r="F78" s="1">
        <v>0</v>
      </c>
      <c r="G78" s="2">
        <f t="shared" si="0"/>
        <v>0.32108999999999999</v>
      </c>
      <c r="H78" s="2">
        <f t="shared" si="1"/>
        <v>0.16999999999999993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1.01</v>
      </c>
      <c r="D79" s="1">
        <f>'PR-RAS'!E83</f>
        <v>0</v>
      </c>
      <c r="E79" s="1">
        <v>0</v>
      </c>
      <c r="F79" s="1">
        <v>0</v>
      </c>
      <c r="G79" s="2">
        <f t="shared" si="0"/>
        <v>7.8780000000000003E-2</v>
      </c>
      <c r="H79" s="2">
        <f t="shared" si="1"/>
        <v>1.0000000000000009E-2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1.01</v>
      </c>
      <c r="D81" s="1">
        <f>'PR-RAS'!E85</f>
        <v>0</v>
      </c>
      <c r="E81" s="1">
        <v>0</v>
      </c>
      <c r="F81" s="1">
        <v>0</v>
      </c>
      <c r="G81" s="2">
        <f t="shared" si="0"/>
        <v>8.0799999999999997E-2</v>
      </c>
      <c r="H81" s="2">
        <f t="shared" si="1"/>
        <v>1.0000000000000009E-2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3.16</v>
      </c>
      <c r="D87" s="1">
        <f>'PR-RAS'!E91</f>
        <v>0</v>
      </c>
      <c r="E87" s="1">
        <v>0</v>
      </c>
      <c r="F87" s="1">
        <v>0</v>
      </c>
      <c r="G87" s="2">
        <f t="shared" si="0"/>
        <v>0.27176</v>
      </c>
      <c r="H87" s="2">
        <f t="shared" si="1"/>
        <v>0.16000000000000014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3.16</v>
      </c>
      <c r="D92" s="1">
        <f>'PR-RAS'!E96</f>
        <v>0</v>
      </c>
      <c r="E92" s="1">
        <v>0</v>
      </c>
      <c r="F92" s="1">
        <v>0</v>
      </c>
      <c r="G92" s="2">
        <f t="shared" si="0"/>
        <v>0.28755999999999998</v>
      </c>
      <c r="H92" s="2">
        <f t="shared" si="1"/>
        <v>0.16000000000000014</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557.44000000000005</v>
      </c>
      <c r="D102" s="1">
        <f>'PR-RAS'!E106</f>
        <v>631.26</v>
      </c>
      <c r="E102" s="1">
        <v>0</v>
      </c>
      <c r="F102" s="1">
        <v>0</v>
      </c>
      <c r="G102" s="2">
        <f t="shared" si="0"/>
        <v>183.81596000000002</v>
      </c>
      <c r="H102" s="2">
        <f t="shared" si="1"/>
        <v>0.70000000000004547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557.44000000000005</v>
      </c>
      <c r="D108" s="1">
        <f>'PR-RAS'!E112</f>
        <v>631.26</v>
      </c>
      <c r="E108" s="1">
        <v>0</v>
      </c>
      <c r="F108" s="1">
        <v>0</v>
      </c>
      <c r="G108" s="2">
        <f t="shared" si="0"/>
        <v>194.73571999999999</v>
      </c>
      <c r="H108" s="2">
        <f t="shared" si="1"/>
        <v>0.70000000000004547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557.44000000000005</v>
      </c>
      <c r="D113" s="1">
        <f>'PR-RAS'!E117</f>
        <v>631.26</v>
      </c>
      <c r="E113" s="1">
        <v>0</v>
      </c>
      <c r="F113" s="1">
        <v>0</v>
      </c>
      <c r="G113" s="2">
        <f t="shared" si="0"/>
        <v>203.83552</v>
      </c>
      <c r="H113" s="2">
        <f t="shared" si="1"/>
        <v>0.70000000000004547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44780.97</v>
      </c>
      <c r="D120" s="1">
        <f>'PR-RAS'!E124</f>
        <v>55877.599999999999</v>
      </c>
      <c r="E120" s="1">
        <v>0</v>
      </c>
      <c r="F120" s="1">
        <v>0</v>
      </c>
      <c r="G120" s="2">
        <f t="shared" si="0"/>
        <v>18627.804229999998</v>
      </c>
      <c r="H120" s="2">
        <f t="shared" si="1"/>
        <v>0.43000000000029104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38658.800000000003</v>
      </c>
      <c r="D121" s="1">
        <f>'PR-RAS'!E125</f>
        <v>47944.56</v>
      </c>
      <c r="E121" s="1">
        <v>0</v>
      </c>
      <c r="F121" s="1">
        <v>0</v>
      </c>
      <c r="G121" s="2">
        <f t="shared" si="0"/>
        <v>16145.750399999997</v>
      </c>
      <c r="H121" s="2">
        <f t="shared" si="1"/>
        <v>0.63999999999941792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1267.43</v>
      </c>
      <c r="D122" s="1">
        <f>'PR-RAS'!E126</f>
        <v>7221.21</v>
      </c>
      <c r="E122" s="1">
        <v>0</v>
      </c>
      <c r="F122" s="1">
        <v>0</v>
      </c>
      <c r="G122" s="2">
        <f t="shared" si="0"/>
        <v>1900.89185</v>
      </c>
      <c r="H122" s="2">
        <f t="shared" si="1"/>
        <v>0.64000000000010004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37391.370000000003</v>
      </c>
      <c r="D123" s="1">
        <f>'PR-RAS'!E127</f>
        <v>40723.35</v>
      </c>
      <c r="E123" s="1">
        <v>0</v>
      </c>
      <c r="F123" s="1">
        <v>0</v>
      </c>
      <c r="G123" s="2">
        <f t="shared" si="0"/>
        <v>14498.24454</v>
      </c>
      <c r="H123" s="2">
        <f t="shared" si="1"/>
        <v>0.72000000000116415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6122.17</v>
      </c>
      <c r="D124" s="1">
        <f>'PR-RAS'!E128</f>
        <v>7933.04</v>
      </c>
      <c r="E124" s="1">
        <v>0</v>
      </c>
      <c r="F124" s="1">
        <v>0</v>
      </c>
      <c r="G124" s="2">
        <f t="shared" si="0"/>
        <v>2704.5547499999998</v>
      </c>
      <c r="H124" s="2">
        <f t="shared" si="1"/>
        <v>0.21000000000003638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6122.17</v>
      </c>
      <c r="D125" s="1">
        <f>'PR-RAS'!E129</f>
        <v>3100</v>
      </c>
      <c r="E125" s="1">
        <v>0</v>
      </c>
      <c r="F125" s="1">
        <v>0</v>
      </c>
      <c r="G125" s="2">
        <f t="shared" si="0"/>
        <v>1527.9490800000001</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4833.04</v>
      </c>
      <c r="E126" s="1">
        <v>0</v>
      </c>
      <c r="F126" s="1">
        <v>0</v>
      </c>
      <c r="G126" s="2">
        <f t="shared" si="0"/>
        <v>1208.26</v>
      </c>
      <c r="H126" s="2">
        <f t="shared" si="1"/>
        <v>3.999999999996362E-2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185327.56</v>
      </c>
      <c r="D129" s="1">
        <f>'PR-RAS'!E133</f>
        <v>209996.6</v>
      </c>
      <c r="E129" s="1">
        <v>0</v>
      </c>
      <c r="F129" s="1">
        <v>0</v>
      </c>
      <c r="G129" s="2">
        <f t="shared" si="0"/>
        <v>77481.057280000008</v>
      </c>
      <c r="H129" s="2">
        <f t="shared" si="1"/>
        <v>0.83999999999650754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185327.56</v>
      </c>
      <c r="D130" s="1">
        <f>'PR-RAS'!E134</f>
        <v>209996.6</v>
      </c>
      <c r="E130" s="1">
        <v>0</v>
      </c>
      <c r="F130" s="1">
        <v>0</v>
      </c>
      <c r="G130" s="2">
        <f t="shared" si="0"/>
        <v>78086.378040000011</v>
      </c>
      <c r="H130" s="2">
        <f t="shared" si="1"/>
        <v>0.83999999999650754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185327.56</v>
      </c>
      <c r="D131" s="1">
        <f>'PR-RAS'!E135</f>
        <v>194962.56</v>
      </c>
      <c r="E131" s="1">
        <v>0</v>
      </c>
      <c r="F131" s="1">
        <v>0</v>
      </c>
      <c r="G131" s="2">
        <f t="shared" si="0"/>
        <v>74782.848399999988</v>
      </c>
      <c r="H131" s="2">
        <f t="shared" si="1"/>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15034.04</v>
      </c>
      <c r="E132" s="1">
        <v>0</v>
      </c>
      <c r="F132" s="1">
        <v>0</v>
      </c>
      <c r="G132" s="2">
        <f t="shared" si="0"/>
        <v>3938.9184800000003</v>
      </c>
      <c r="H132" s="2">
        <f t="shared" si="1"/>
        <v>4.0000000000873115E-2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931057.12</v>
      </c>
      <c r="D147" s="1">
        <f>'PR-RAS'!E151</f>
        <v>968295.09999999974</v>
      </c>
      <c r="E147" s="1">
        <v>0</v>
      </c>
      <c r="F147" s="1">
        <v>0</v>
      </c>
      <c r="G147" s="2">
        <f t="shared" si="0"/>
        <v>418676.50871999987</v>
      </c>
      <c r="H147" s="2">
        <f t="shared" si="1"/>
        <v>0.21999999973922968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660568.86</v>
      </c>
      <c r="D148" s="1">
        <f>'PR-RAS'!E152</f>
        <v>712445.31999999983</v>
      </c>
      <c r="E148" s="1">
        <v>0</v>
      </c>
      <c r="F148" s="1">
        <v>0</v>
      </c>
      <c r="G148" s="2">
        <f t="shared" si="0"/>
        <v>306562.54649999994</v>
      </c>
      <c r="H148" s="2">
        <f t="shared" si="1"/>
        <v>0.45999999984633178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555047.92999999993</v>
      </c>
      <c r="D149" s="1">
        <f>'PR-RAS'!E153</f>
        <v>596066.18999999994</v>
      </c>
      <c r="E149" s="1">
        <v>0</v>
      </c>
      <c r="F149" s="1">
        <v>0</v>
      </c>
      <c r="G149" s="2">
        <f t="shared" si="0"/>
        <v>258582.68587999998</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529907.36</v>
      </c>
      <c r="D150" s="1">
        <f>'PR-RAS'!E154</f>
        <v>570609.32999999996</v>
      </c>
      <c r="E150" s="1">
        <v>0</v>
      </c>
      <c r="F150" s="1">
        <v>0</v>
      </c>
      <c r="G150" s="2">
        <f t="shared" si="0"/>
        <v>248997.77698</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25140.57</v>
      </c>
      <c r="D152" s="1">
        <f>'PR-RAS'!E156</f>
        <v>25456.86</v>
      </c>
      <c r="E152" s="1">
        <v>0</v>
      </c>
      <c r="F152" s="1">
        <v>0</v>
      </c>
      <c r="G152" s="2">
        <f t="shared" si="0"/>
        <v>11484.19779</v>
      </c>
      <c r="H152" s="2">
        <f t="shared" si="1"/>
        <v>0.56999999999970896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21212.54</v>
      </c>
      <c r="D154" s="1">
        <f>'PR-RAS'!E158</f>
        <v>25386.69</v>
      </c>
      <c r="E154" s="1">
        <v>0</v>
      </c>
      <c r="F154" s="1">
        <v>0</v>
      </c>
      <c r="G154" s="2">
        <f t="shared" si="0"/>
        <v>11013.84576</v>
      </c>
      <c r="H154" s="2">
        <f t="shared" si="1"/>
        <v>0.77000000000043656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84308.39</v>
      </c>
      <c r="D155" s="1">
        <f>'PR-RAS'!E159</f>
        <v>90992.44</v>
      </c>
      <c r="E155" s="1">
        <v>0</v>
      </c>
      <c r="F155" s="1">
        <v>0</v>
      </c>
      <c r="G155" s="2">
        <f t="shared" si="0"/>
        <v>41009.16358</v>
      </c>
      <c r="H155" s="2">
        <f t="shared" si="1"/>
        <v>0.83000000000174623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84308.39</v>
      </c>
      <c r="D157" s="1">
        <f>'PR-RAS'!E161</f>
        <v>90992.44</v>
      </c>
      <c r="E157" s="1">
        <v>0</v>
      </c>
      <c r="F157" s="1">
        <v>0</v>
      </c>
      <c r="G157" s="2">
        <f t="shared" si="0"/>
        <v>41541.750120000004</v>
      </c>
      <c r="H157" s="2">
        <f t="shared" si="1"/>
        <v>0.83000000000174623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265236.98</v>
      </c>
      <c r="D159" s="1">
        <f>'PR-RAS'!E163</f>
        <v>255015.67999999996</v>
      </c>
      <c r="E159" s="1">
        <v>0</v>
      </c>
      <c r="F159" s="1">
        <v>0</v>
      </c>
      <c r="G159" s="2">
        <f t="shared" si="0"/>
        <v>122492.39771999998</v>
      </c>
      <c r="H159" s="2">
        <f t="shared" si="1"/>
        <v>0.3400000000547152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41138.550000000003</v>
      </c>
      <c r="D160" s="1">
        <f>'PR-RAS'!E164</f>
        <v>49215.479999999996</v>
      </c>
      <c r="E160" s="1">
        <v>0</v>
      </c>
      <c r="F160" s="1">
        <v>0</v>
      </c>
      <c r="G160" s="2">
        <f t="shared" si="0"/>
        <v>22191.552090000001</v>
      </c>
      <c r="H160" s="2">
        <f t="shared" si="1"/>
        <v>0.92999999999301508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16843.02</v>
      </c>
      <c r="D161" s="1">
        <f>'PR-RAS'!E165</f>
        <v>11409.26</v>
      </c>
      <c r="E161" s="1">
        <v>0</v>
      </c>
      <c r="F161" s="1">
        <v>0</v>
      </c>
      <c r="G161" s="2">
        <f t="shared" si="0"/>
        <v>6345.8464000000004</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24295.53</v>
      </c>
      <c r="D162" s="1">
        <f>'PR-RAS'!E166</f>
        <v>27233.67</v>
      </c>
      <c r="E162" s="1">
        <v>0</v>
      </c>
      <c r="F162" s="1">
        <v>0</v>
      </c>
      <c r="G162" s="2">
        <f t="shared" si="0"/>
        <v>12680.82207</v>
      </c>
      <c r="H162" s="2">
        <f t="shared" si="1"/>
        <v>0.80000000000291038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9692.5499999999993</v>
      </c>
      <c r="E163" s="1">
        <v>0</v>
      </c>
      <c r="F163" s="1">
        <v>0</v>
      </c>
      <c r="G163" s="2">
        <f t="shared" si="0"/>
        <v>3140.3861999999999</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880</v>
      </c>
      <c r="E164" s="1">
        <v>0</v>
      </c>
      <c r="F164" s="1">
        <v>0</v>
      </c>
      <c r="G164" s="2">
        <f t="shared" si="0"/>
        <v>286.88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143324.56</v>
      </c>
      <c r="D165" s="1">
        <f>'PR-RAS'!E169</f>
        <v>138406.62</v>
      </c>
      <c r="E165" s="1">
        <v>0</v>
      </c>
      <c r="F165" s="1">
        <v>0</v>
      </c>
      <c r="G165" s="2">
        <f t="shared" si="0"/>
        <v>68902.599199999997</v>
      </c>
      <c r="H165" s="2">
        <f t="shared" si="1"/>
        <v>0.82000000000698492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3067.17</v>
      </c>
      <c r="D166" s="1">
        <f>'PR-RAS'!E170</f>
        <v>3052.29</v>
      </c>
      <c r="E166" s="1">
        <v>0</v>
      </c>
      <c r="F166" s="1">
        <v>0</v>
      </c>
      <c r="G166" s="2">
        <f t="shared" si="0"/>
        <v>1513.3387500000001</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6319.21</v>
      </c>
      <c r="D167" s="1">
        <f>'PR-RAS'!E171</f>
        <v>5992.31</v>
      </c>
      <c r="E167" s="1">
        <v>0</v>
      </c>
      <c r="F167" s="1">
        <v>0</v>
      </c>
      <c r="G167" s="2">
        <f t="shared" si="0"/>
        <v>3038.4357800000002</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133501.06</v>
      </c>
      <c r="D168" s="1">
        <f>'PR-RAS'!E172</f>
        <v>128272.77</v>
      </c>
      <c r="E168" s="1">
        <v>0</v>
      </c>
      <c r="F168" s="1">
        <v>0</v>
      </c>
      <c r="G168" s="2">
        <f t="shared" si="0"/>
        <v>65137.782200000001</v>
      </c>
      <c r="H168" s="2">
        <f t="shared" si="1"/>
        <v>0.28999999999359716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352.31</v>
      </c>
      <c r="D169" s="1">
        <f>'PR-RAS'!E173</f>
        <v>514.87</v>
      </c>
      <c r="E169" s="1">
        <v>0</v>
      </c>
      <c r="F169" s="1">
        <v>0</v>
      </c>
      <c r="G169" s="2">
        <f t="shared" si="0"/>
        <v>232.18440000000001</v>
      </c>
      <c r="H169" s="2">
        <f t="shared" si="1"/>
        <v>0.43999999999999773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84.81</v>
      </c>
      <c r="D170" s="1">
        <f>'PR-RAS'!E174</f>
        <v>574.38</v>
      </c>
      <c r="E170" s="1">
        <v>0</v>
      </c>
      <c r="F170" s="1">
        <v>0</v>
      </c>
      <c r="G170" s="2">
        <f t="shared" si="0"/>
        <v>208.47333</v>
      </c>
      <c r="H170" s="2">
        <f t="shared" si="1"/>
        <v>0.56999999999999318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18613.759999999998</v>
      </c>
      <c r="D173" s="1">
        <f>'PR-RAS'!E177</f>
        <v>25131.959999999995</v>
      </c>
      <c r="E173" s="1">
        <v>0</v>
      </c>
      <c r="F173" s="1">
        <v>0</v>
      </c>
      <c r="G173" s="2">
        <f t="shared" si="0"/>
        <v>11846.960959999999</v>
      </c>
      <c r="H173" s="2">
        <f t="shared" si="1"/>
        <v>0.2800000000061118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908.27</v>
      </c>
      <c r="D174" s="1">
        <f>'PR-RAS'!E178</f>
        <v>1998.57</v>
      </c>
      <c r="E174" s="1">
        <v>0</v>
      </c>
      <c r="F174" s="1">
        <v>0</v>
      </c>
      <c r="G174" s="2">
        <f t="shared" si="0"/>
        <v>848.63592999999992</v>
      </c>
      <c r="H174" s="2">
        <f t="shared" si="1"/>
        <v>0.70000000000004547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4322.46</v>
      </c>
      <c r="D175" s="1">
        <f>'PR-RAS'!E179</f>
        <v>2174.21</v>
      </c>
      <c r="E175" s="1">
        <v>0</v>
      </c>
      <c r="F175" s="1">
        <v>0</v>
      </c>
      <c r="G175" s="2">
        <f t="shared" si="0"/>
        <v>1508.7331200000001</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806.95</v>
      </c>
      <c r="D176" s="1">
        <f>'PR-RAS'!E180</f>
        <v>250</v>
      </c>
      <c r="E176" s="1">
        <v>0</v>
      </c>
      <c r="F176" s="1">
        <v>0</v>
      </c>
      <c r="G176" s="2">
        <f t="shared" si="0"/>
        <v>228.71625</v>
      </c>
      <c r="H176" s="2">
        <f t="shared" si="1"/>
        <v>4.9999999999954525E-2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8473</v>
      </c>
      <c r="D177" s="1">
        <f>'PR-RAS'!E181</f>
        <v>9382.66</v>
      </c>
      <c r="E177" s="1">
        <v>0</v>
      </c>
      <c r="F177" s="1">
        <v>0</v>
      </c>
      <c r="G177" s="2">
        <f t="shared" si="0"/>
        <v>4793.9443199999996</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1140.8699999999999</v>
      </c>
      <c r="D178" s="1">
        <f>'PR-RAS'!E182</f>
        <v>1235.29</v>
      </c>
      <c r="E178" s="1">
        <v>0</v>
      </c>
      <c r="F178" s="1">
        <v>0</v>
      </c>
      <c r="G178" s="2">
        <f t="shared" si="0"/>
        <v>639.22664999999995</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860.04</v>
      </c>
      <c r="D179" s="1">
        <f>'PR-RAS'!E183</f>
        <v>1408.35</v>
      </c>
      <c r="E179" s="1">
        <v>0</v>
      </c>
      <c r="F179" s="1">
        <v>0</v>
      </c>
      <c r="G179" s="2">
        <f t="shared" si="0"/>
        <v>654.45971999999995</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387.03</v>
      </c>
      <c r="D180" s="1">
        <f>'PR-RAS'!E184</f>
        <v>5029.71</v>
      </c>
      <c r="E180" s="1">
        <v>0</v>
      </c>
      <c r="F180" s="1">
        <v>0</v>
      </c>
      <c r="G180" s="2">
        <f t="shared" si="0"/>
        <v>1869.91455</v>
      </c>
      <c r="H180" s="2">
        <f t="shared" si="1"/>
        <v>0.31999999999993634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1680.63</v>
      </c>
      <c r="D181" s="1">
        <f>'PR-RAS'!E185</f>
        <v>2870.96</v>
      </c>
      <c r="E181" s="1">
        <v>0</v>
      </c>
      <c r="F181" s="1">
        <v>0</v>
      </c>
      <c r="G181" s="2">
        <f t="shared" si="0"/>
        <v>1336.059</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34.51</v>
      </c>
      <c r="D182" s="1">
        <f>'PR-RAS'!E186</f>
        <v>782.21</v>
      </c>
      <c r="E182" s="1">
        <v>0</v>
      </c>
      <c r="F182" s="1">
        <v>0</v>
      </c>
      <c r="G182" s="2">
        <f t="shared" si="0"/>
        <v>289.40633000000003</v>
      </c>
      <c r="H182" s="2">
        <f t="shared" si="1"/>
        <v>0.70000000000003837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50427.360000000001</v>
      </c>
      <c r="D183" s="1">
        <f>'PR-RAS'!E187</f>
        <v>37447.56</v>
      </c>
      <c r="E183" s="1">
        <v>0</v>
      </c>
      <c r="F183" s="1">
        <v>0</v>
      </c>
      <c r="G183" s="2">
        <f t="shared" si="0"/>
        <v>22808.691359999997</v>
      </c>
      <c r="H183" s="2">
        <f t="shared" si="1"/>
        <v>0.80000000000291038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11732.75</v>
      </c>
      <c r="D184" s="1">
        <f>'PR-RAS'!E188</f>
        <v>4814.0599999999995</v>
      </c>
      <c r="E184" s="1">
        <v>0</v>
      </c>
      <c r="F184" s="1">
        <v>0</v>
      </c>
      <c r="G184" s="2">
        <f t="shared" si="0"/>
        <v>3909.0392099999999</v>
      </c>
      <c r="H184" s="2">
        <f t="shared" si="1"/>
        <v>0.30999999999949068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2857.75</v>
      </c>
      <c r="D185" s="1">
        <f>'PR-RAS'!E189</f>
        <v>1707.76</v>
      </c>
      <c r="E185" s="1">
        <v>0</v>
      </c>
      <c r="F185" s="1">
        <v>0</v>
      </c>
      <c r="G185" s="2">
        <f t="shared" si="0"/>
        <v>1154.2816800000001</v>
      </c>
      <c r="H185" s="2">
        <f t="shared" si="1"/>
        <v>0.49000000000000909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1284.76</v>
      </c>
      <c r="D186" s="1">
        <f>'PR-RAS'!E190</f>
        <v>893.1</v>
      </c>
      <c r="E186" s="1">
        <v>0</v>
      </c>
      <c r="F186" s="1">
        <v>0</v>
      </c>
      <c r="G186" s="2">
        <f t="shared" si="0"/>
        <v>568.12760000000003</v>
      </c>
      <c r="H186" s="2">
        <f t="shared" si="1"/>
        <v>0.34000000000003183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18.850000000000001</v>
      </c>
      <c r="D187" s="1">
        <f>'PR-RAS'!E191</f>
        <v>2.4</v>
      </c>
      <c r="E187" s="1">
        <v>0</v>
      </c>
      <c r="F187" s="1">
        <v>0</v>
      </c>
      <c r="G187" s="2">
        <f t="shared" si="0"/>
        <v>4.3989000000000003</v>
      </c>
      <c r="H187" s="2">
        <f t="shared" si="1"/>
        <v>0.54999999999999849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35</v>
      </c>
      <c r="E188" s="1">
        <v>0</v>
      </c>
      <c r="F188" s="1">
        <v>0</v>
      </c>
      <c r="G188" s="2">
        <f t="shared" si="0"/>
        <v>19.29466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1812.99</v>
      </c>
      <c r="D189" s="1">
        <f>'PR-RAS'!E193</f>
        <v>1919.9</v>
      </c>
      <c r="E189" s="1">
        <v>0</v>
      </c>
      <c r="F189" s="1">
        <v>0</v>
      </c>
      <c r="G189" s="2">
        <f t="shared" si="0"/>
        <v>1062.72452</v>
      </c>
      <c r="H189" s="2">
        <f t="shared" si="1"/>
        <v>0.10999999999989996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5725.22</v>
      </c>
      <c r="D191" s="1">
        <f>'PR-RAS'!E195</f>
        <v>255.9</v>
      </c>
      <c r="E191" s="1">
        <v>0</v>
      </c>
      <c r="F191" s="1">
        <v>0</v>
      </c>
      <c r="G191" s="2">
        <f t="shared" si="0"/>
        <v>1185.0338000000002</v>
      </c>
      <c r="H191" s="2">
        <f t="shared" si="1"/>
        <v>0.32000000000024897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5251.28</v>
      </c>
      <c r="D192" s="1">
        <f>'PR-RAS'!E196</f>
        <v>834.1</v>
      </c>
      <c r="E192" s="1">
        <v>0</v>
      </c>
      <c r="F192" s="1">
        <v>0</v>
      </c>
      <c r="G192" s="2">
        <f t="shared" si="0"/>
        <v>1321.62068</v>
      </c>
      <c r="H192" s="2">
        <f t="shared" si="1"/>
        <v>0.37999999999976808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5251.28</v>
      </c>
      <c r="D206" s="1">
        <f>'PR-RAS'!E210</f>
        <v>834.1</v>
      </c>
      <c r="E206" s="1">
        <v>0</v>
      </c>
      <c r="F206" s="1">
        <v>0</v>
      </c>
      <c r="G206" s="2">
        <f t="shared" si="0"/>
        <v>1418.4933999999998</v>
      </c>
      <c r="H206" s="2">
        <f t="shared" si="1"/>
        <v>0.37999999999976808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548</v>
      </c>
      <c r="D207" s="1">
        <f>'PR-RAS'!E211</f>
        <v>576.09</v>
      </c>
      <c r="E207" s="1">
        <v>0</v>
      </c>
      <c r="F207" s="1">
        <v>0</v>
      </c>
      <c r="G207" s="2">
        <f t="shared" si="0"/>
        <v>350.23707999999999</v>
      </c>
      <c r="H207" s="2">
        <f t="shared" si="1"/>
        <v>9.0000000000031832E-2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4703.28</v>
      </c>
      <c r="D209" s="1">
        <f>'PR-RAS'!E213</f>
        <v>258.01</v>
      </c>
      <c r="E209" s="1">
        <v>0</v>
      </c>
      <c r="F209" s="1">
        <v>0</v>
      </c>
      <c r="G209" s="2">
        <f t="shared" si="0"/>
        <v>1085.6143999999997</v>
      </c>
      <c r="H209" s="2">
        <f t="shared" si="1"/>
        <v>0.28999999999973625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931057.12</v>
      </c>
      <c r="D285" s="1">
        <f>'PR-RAS'!E289</f>
        <v>968295.09999999974</v>
      </c>
      <c r="E285" s="1">
        <v>0</v>
      </c>
      <c r="F285" s="1">
        <v>0</v>
      </c>
      <c r="G285" s="2">
        <f t="shared" si="8"/>
        <v>814411.8388799997</v>
      </c>
      <c r="H285" s="2">
        <f t="shared" si="9"/>
        <v>0.21999999973922968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16251.600000000326</v>
      </c>
      <c r="E286" s="1">
        <v>0</v>
      </c>
      <c r="F286" s="1">
        <v>0</v>
      </c>
      <c r="G286" s="2">
        <f t="shared" si="8"/>
        <v>9263.4120000001858</v>
      </c>
      <c r="H286" s="2">
        <f t="shared" si="9"/>
        <v>0.3999999996740371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39690.319999999949</v>
      </c>
      <c r="D287" s="1">
        <f>'PR-RAS'!E291</f>
        <v>0</v>
      </c>
      <c r="E287" s="1">
        <v>0</v>
      </c>
      <c r="F287" s="1">
        <v>0</v>
      </c>
      <c r="G287" s="2">
        <f t="shared" si="8"/>
        <v>11351.431519999984</v>
      </c>
      <c r="H287" s="2">
        <f t="shared" si="9"/>
        <v>0.31999999994877726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29253.51</v>
      </c>
      <c r="D288" s="1">
        <f>'PR-RAS'!E292</f>
        <v>96147.36</v>
      </c>
      <c r="E288" s="1">
        <v>0</v>
      </c>
      <c r="F288" s="1">
        <v>0</v>
      </c>
      <c r="G288" s="2">
        <f t="shared" si="8"/>
        <v>63584.34201</v>
      </c>
      <c r="H288" s="2">
        <f t="shared" si="9"/>
        <v>0.85000000000218279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10446.370000000001</v>
      </c>
      <c r="D290" s="1">
        <f>'PR-RAS'!E294</f>
        <v>4677.43</v>
      </c>
      <c r="E290" s="1">
        <v>0</v>
      </c>
      <c r="F290" s="1">
        <v>0</v>
      </c>
      <c r="G290" s="2">
        <f t="shared" si="8"/>
        <v>5722.5554700000002</v>
      </c>
      <c r="H290" s="2">
        <f t="shared" si="9"/>
        <v>0.80000000000109139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10446.370000000001</v>
      </c>
      <c r="D291" s="1">
        <f>'PR-RAS'!E295</f>
        <v>4677.43</v>
      </c>
      <c r="E291" s="1">
        <v>0</v>
      </c>
      <c r="F291" s="1">
        <v>0</v>
      </c>
      <c r="G291" s="2">
        <f t="shared" si="8"/>
        <v>5742.3567000000003</v>
      </c>
      <c r="H291" s="2">
        <f t="shared" si="9"/>
        <v>0.80000000000109139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105.47</v>
      </c>
      <c r="D293" s="1">
        <f>'PR-RAS'!E298</f>
        <v>542.89</v>
      </c>
      <c r="E293" s="1">
        <v>0</v>
      </c>
      <c r="F293" s="1">
        <v>0</v>
      </c>
      <c r="G293" s="2">
        <f t="shared" si="8"/>
        <v>347.84499999999997</v>
      </c>
      <c r="H293" s="2">
        <f t="shared" si="9"/>
        <v>0.58000000000001251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105.47</v>
      </c>
      <c r="D306" s="1">
        <f>'PR-RAS'!E311</f>
        <v>542.89</v>
      </c>
      <c r="E306" s="1">
        <v>0</v>
      </c>
      <c r="F306" s="1">
        <v>0</v>
      </c>
      <c r="G306" s="2">
        <f t="shared" si="8"/>
        <v>363.33125000000001</v>
      </c>
      <c r="H306" s="2">
        <f t="shared" si="9"/>
        <v>0.58000000000001251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105.47</v>
      </c>
      <c r="D307" s="1">
        <f>'PR-RAS'!E312</f>
        <v>63.72</v>
      </c>
      <c r="E307" s="1">
        <v>0</v>
      </c>
      <c r="F307" s="1">
        <v>0</v>
      </c>
      <c r="G307" s="2">
        <f t="shared" si="8"/>
        <v>71.27046</v>
      </c>
      <c r="H307" s="2">
        <f t="shared" si="9"/>
        <v>0.75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105.47</v>
      </c>
      <c r="D308" s="1">
        <f>'PR-RAS'!E313</f>
        <v>63.72</v>
      </c>
      <c r="E308" s="1">
        <v>0</v>
      </c>
      <c r="F308" s="1">
        <v>0</v>
      </c>
      <c r="G308" s="2">
        <f t="shared" si="8"/>
        <v>71.503370000000004</v>
      </c>
      <c r="H308" s="2">
        <f t="shared" si="9"/>
        <v>0.75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479.17</v>
      </c>
      <c r="E312" s="1">
        <v>0</v>
      </c>
      <c r="F312" s="1">
        <v>0</v>
      </c>
      <c r="G312" s="2">
        <f t="shared" si="8"/>
        <v>298.04374000000001</v>
      </c>
      <c r="H312" s="2">
        <f t="shared" si="9"/>
        <v>0.17000000000001592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479.17</v>
      </c>
      <c r="E319" s="1">
        <v>0</v>
      </c>
      <c r="F319" s="1">
        <v>0</v>
      </c>
      <c r="G319" s="2">
        <f t="shared" si="8"/>
        <v>304.75211999999999</v>
      </c>
      <c r="H319" s="2">
        <f t="shared" si="9"/>
        <v>0.17000000000001592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20400.150000000001</v>
      </c>
      <c r="D345" s="1">
        <f>'PR-RAS'!E350</f>
        <v>5620.4</v>
      </c>
      <c r="E345" s="1">
        <v>0</v>
      </c>
      <c r="F345" s="1">
        <v>0</v>
      </c>
      <c r="G345" s="2">
        <f t="shared" si="8"/>
        <v>10884.486799999999</v>
      </c>
      <c r="H345" s="2">
        <f t="shared" si="9"/>
        <v>0.55000000000109139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20400.150000000001</v>
      </c>
      <c r="D358" s="1">
        <f>'PR-RAS'!E363</f>
        <v>5620.4</v>
      </c>
      <c r="E358" s="1">
        <v>0</v>
      </c>
      <c r="F358" s="1">
        <v>0</v>
      </c>
      <c r="G358" s="2">
        <f t="shared" si="8"/>
        <v>11295.819149999999</v>
      </c>
      <c r="H358" s="2">
        <f t="shared" si="9"/>
        <v>0.55000000000109139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10635.5</v>
      </c>
      <c r="D359" s="1">
        <f>'PR-RAS'!E364</f>
        <v>0</v>
      </c>
      <c r="E359" s="1">
        <v>0</v>
      </c>
      <c r="F359" s="1">
        <v>0</v>
      </c>
      <c r="G359" s="2">
        <f t="shared" si="8"/>
        <v>3807.509</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10635.5</v>
      </c>
      <c r="D361" s="1">
        <f>'PR-RAS'!E366</f>
        <v>0</v>
      </c>
      <c r="E361" s="1">
        <v>0</v>
      </c>
      <c r="F361" s="1">
        <v>0</v>
      </c>
      <c r="G361" s="2">
        <f t="shared" si="8"/>
        <v>3828.7799999999997</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7769.7899999999991</v>
      </c>
      <c r="D364" s="1">
        <f>'PR-RAS'!E369</f>
        <v>5620.4</v>
      </c>
      <c r="E364" s="1">
        <v>0</v>
      </c>
      <c r="F364" s="1">
        <v>0</v>
      </c>
      <c r="G364" s="2">
        <f t="shared" si="8"/>
        <v>6900.8441699999985</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137.36000000000001</v>
      </c>
      <c r="E365" s="1">
        <v>0</v>
      </c>
      <c r="F365" s="1">
        <v>0</v>
      </c>
      <c r="G365" s="2">
        <f t="shared" si="8"/>
        <v>99.998080000000002</v>
      </c>
      <c r="H365" s="2">
        <f t="shared" si="9"/>
        <v>0.36000000000001364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4285.82</v>
      </c>
      <c r="D370" s="1">
        <f>'PR-RAS'!E375</f>
        <v>0</v>
      </c>
      <c r="E370" s="1">
        <v>0</v>
      </c>
      <c r="F370" s="1">
        <v>0</v>
      </c>
      <c r="G370" s="2">
        <f t="shared" si="8"/>
        <v>1581.4675799999998</v>
      </c>
      <c r="H370" s="2">
        <f t="shared" si="9"/>
        <v>0.18000000000029104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3483.97</v>
      </c>
      <c r="D371" s="1">
        <f>'PR-RAS'!E376</f>
        <v>5483.04</v>
      </c>
      <c r="E371" s="1">
        <v>0</v>
      </c>
      <c r="F371" s="1">
        <v>0</v>
      </c>
      <c r="G371" s="2">
        <f t="shared" si="8"/>
        <v>5346.5184999999992</v>
      </c>
      <c r="H371" s="2">
        <f t="shared" si="9"/>
        <v>7.0000000000163709E-2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1994.86</v>
      </c>
      <c r="D386" s="1">
        <f>'PR-RAS'!E391</f>
        <v>0</v>
      </c>
      <c r="E386" s="1">
        <v>0</v>
      </c>
      <c r="F386" s="1">
        <v>0</v>
      </c>
      <c r="G386" s="2">
        <f t="shared" si="8"/>
        <v>768.02109999999993</v>
      </c>
      <c r="H386" s="2">
        <f t="shared" si="9"/>
        <v>0.14000000000010004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1994.86</v>
      </c>
      <c r="D388" s="1">
        <f>'PR-RAS'!E393</f>
        <v>0</v>
      </c>
      <c r="E388" s="1">
        <v>0</v>
      </c>
      <c r="F388" s="1">
        <v>0</v>
      </c>
      <c r="G388" s="2">
        <f t="shared" si="8"/>
        <v>772.01081999999997</v>
      </c>
      <c r="H388" s="2">
        <f t="shared" si="9"/>
        <v>0.14000000000010004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20294.68</v>
      </c>
      <c r="D403" s="1">
        <f>'PR-RAS'!E408</f>
        <v>5077.5099999999993</v>
      </c>
      <c r="E403" s="1">
        <v>0</v>
      </c>
      <c r="F403" s="1">
        <v>0</v>
      </c>
      <c r="G403" s="2">
        <f t="shared" si="8"/>
        <v>12240.779399999999</v>
      </c>
      <c r="H403" s="2">
        <f t="shared" si="9"/>
        <v>0.81000000000040018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9883.26</v>
      </c>
      <c r="D405" s="1">
        <f>'PR-RAS'!E410</f>
        <v>44819.55</v>
      </c>
      <c r="E405" s="1">
        <v>0</v>
      </c>
      <c r="F405" s="1">
        <v>0</v>
      </c>
      <c r="G405" s="2">
        <f t="shared" si="8"/>
        <v>40207.033439999999</v>
      </c>
      <c r="H405" s="2">
        <f t="shared" si="9"/>
        <v>0.7099999999973079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2666.63</v>
      </c>
      <c r="E406" s="1">
        <v>0</v>
      </c>
      <c r="F406" s="1">
        <v>0</v>
      </c>
      <c r="G406" s="2">
        <f t="shared" si="8"/>
        <v>2159.9703000000004</v>
      </c>
      <c r="H406" s="2">
        <f t="shared" si="9"/>
        <v>0.36999999999989086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891472.27</v>
      </c>
      <c r="D407" s="1">
        <f>'PR-RAS'!E412</f>
        <v>985089.59000000008</v>
      </c>
      <c r="E407" s="1">
        <v>0</v>
      </c>
      <c r="F407" s="1">
        <v>0</v>
      </c>
      <c r="G407" s="2">
        <f t="shared" si="8"/>
        <v>1161830.4887000001</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951457.27</v>
      </c>
      <c r="D408" s="1">
        <f>'PR-RAS'!E413</f>
        <v>973915.49999999977</v>
      </c>
      <c r="E408" s="1">
        <v>0</v>
      </c>
      <c r="F408" s="1">
        <v>0</v>
      </c>
      <c r="G408" s="2">
        <f t="shared" si="8"/>
        <v>1180010.3258899997</v>
      </c>
      <c r="H408" s="2">
        <f t="shared" si="9"/>
        <v>0.7700000002514571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11174.090000000317</v>
      </c>
      <c r="E409" s="1">
        <v>0</v>
      </c>
      <c r="F409" s="1">
        <v>0</v>
      </c>
      <c r="G409" s="2">
        <f t="shared" si="8"/>
        <v>9118.057440000257</v>
      </c>
      <c r="H409" s="2">
        <f t="shared" si="9"/>
        <v>9.0000000316649675E-2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59985</v>
      </c>
      <c r="D410" s="1">
        <f>'PR-RAS'!E415</f>
        <v>0</v>
      </c>
      <c r="E410" s="1">
        <v>0</v>
      </c>
      <c r="F410" s="1">
        <v>0</v>
      </c>
      <c r="G410" s="2">
        <f t="shared" si="8"/>
        <v>24533.864999999998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19370.25</v>
      </c>
      <c r="D411" s="1">
        <f>'PR-RAS'!E416</f>
        <v>51327.81</v>
      </c>
      <c r="E411" s="1">
        <v>0</v>
      </c>
      <c r="F411" s="1">
        <v>0</v>
      </c>
      <c r="G411" s="2">
        <f t="shared" si="8"/>
        <v>50030.606699999997</v>
      </c>
      <c r="H411" s="2">
        <f t="shared" si="9"/>
        <v>0.44000000000232831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10446.370000000001</v>
      </c>
      <c r="D413" s="1">
        <f>'PR-RAS'!E418</f>
        <v>7344.06</v>
      </c>
      <c r="E413" s="1">
        <v>0</v>
      </c>
      <c r="F413" s="1">
        <v>0</v>
      </c>
      <c r="G413" s="2">
        <f t="shared" si="8"/>
        <v>10355.409879999999</v>
      </c>
      <c r="H413" s="2">
        <f t="shared" si="9"/>
        <v>0.43000000000120053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891472.27</v>
      </c>
      <c r="D633" s="1">
        <f>'PR-RAS'!E639</f>
        <v>985089.59000000008</v>
      </c>
      <c r="E633" s="1">
        <v>0</v>
      </c>
      <c r="F633" s="1">
        <v>0</v>
      </c>
      <c r="G633" s="2">
        <f t="shared" si="10"/>
        <v>1808563.7164</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951457.27</v>
      </c>
      <c r="D634" s="1">
        <f>'PR-RAS'!E640</f>
        <v>973915.49999999977</v>
      </c>
      <c r="E634" s="1">
        <v>0</v>
      </c>
      <c r="F634" s="1">
        <v>0</v>
      </c>
      <c r="G634" s="2">
        <f t="shared" si="10"/>
        <v>1835249.4749099996</v>
      </c>
      <c r="H634" s="2">
        <f t="shared" si="11"/>
        <v>0.7700000002514571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11174.090000000317</v>
      </c>
      <c r="E635" s="1">
        <v>0</v>
      </c>
      <c r="F635" s="1">
        <v>0</v>
      </c>
      <c r="G635" s="2">
        <f t="shared" si="10"/>
        <v>14168.746120000402</v>
      </c>
      <c r="H635" s="2">
        <f t="shared" si="11"/>
        <v>9.0000000316649675E-2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59985</v>
      </c>
      <c r="D636" s="1">
        <f>'PR-RAS'!E642</f>
        <v>0</v>
      </c>
      <c r="E636" s="1">
        <v>0</v>
      </c>
      <c r="F636" s="1">
        <v>0</v>
      </c>
      <c r="G636" s="2">
        <f t="shared" si="10"/>
        <v>38090.474999999999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19370.25</v>
      </c>
      <c r="D637" s="1">
        <f>'PR-RAS'!E643</f>
        <v>51327.81</v>
      </c>
      <c r="E637" s="1">
        <v>0</v>
      </c>
      <c r="F637" s="1">
        <v>0</v>
      </c>
      <c r="G637" s="2">
        <f t="shared" si="10"/>
        <v>77608.453320000001</v>
      </c>
      <c r="H637" s="2">
        <f t="shared" si="11"/>
        <v>0.44000000000232831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62501.900000000314</v>
      </c>
      <c r="E639" s="1">
        <v>0</v>
      </c>
      <c r="F639" s="1">
        <v>0</v>
      </c>
      <c r="G639" s="2">
        <f t="shared" si="10"/>
        <v>79752.424400000396</v>
      </c>
      <c r="H639" s="2">
        <f t="shared" si="11"/>
        <v>9.9999999685678631E-2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40614.75</v>
      </c>
      <c r="D640" s="1">
        <f>'PR-RAS'!E646</f>
        <v>0</v>
      </c>
      <c r="E640" s="1">
        <v>0</v>
      </c>
      <c r="F640" s="1">
        <v>0</v>
      </c>
      <c r="G640" s="2">
        <f t="shared" si="10"/>
        <v>25952.825250000002</v>
      </c>
      <c r="H640" s="2">
        <f t="shared" si="11"/>
        <v>0.25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105895.54</v>
      </c>
      <c r="D641" s="1">
        <f>'PR-RAS'!E647</f>
        <v>120709.16</v>
      </c>
      <c r="E641" s="1">
        <v>0</v>
      </c>
      <c r="F641" s="1">
        <v>0</v>
      </c>
      <c r="G641" s="2">
        <f t="shared" si="10"/>
        <v>222280.87039999999</v>
      </c>
      <c r="H641" s="2">
        <f t="shared" si="11"/>
        <v>0.6200000000098953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104830.54</v>
      </c>
      <c r="D642" s="1">
        <f>'PR-RAS'!E649</f>
        <v>89046.57</v>
      </c>
      <c r="E642" s="1">
        <v>0</v>
      </c>
      <c r="F642" s="1">
        <v>0</v>
      </c>
      <c r="G642" s="2">
        <f t="shared" si="10"/>
        <v>181354.07887999999</v>
      </c>
      <c r="H642" s="2">
        <f t="shared" si="11"/>
        <v>0.88999999999941792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246360.02</v>
      </c>
      <c r="D643" s="1">
        <f>'PR-RAS'!E650</f>
        <v>291076.55</v>
      </c>
      <c r="E643" s="1">
        <v>0</v>
      </c>
      <c r="F643" s="1">
        <v>0</v>
      </c>
      <c r="G643" s="2">
        <f t="shared" si="10"/>
        <v>531905.42304000002</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323807.95</v>
      </c>
      <c r="D644" s="1">
        <f>'PR-RAS'!E651</f>
        <v>317738.76</v>
      </c>
      <c r="E644" s="1">
        <v>0</v>
      </c>
      <c r="F644" s="1">
        <v>0</v>
      </c>
      <c r="G644" s="2">
        <f t="shared" si="10"/>
        <v>616820.55721</v>
      </c>
      <c r="H644" s="2">
        <f t="shared" si="11"/>
        <v>0.28999999997904524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27382.609999999986</v>
      </c>
      <c r="D645" s="1">
        <f>'PR-RAS'!E652</f>
        <v>62384.359999999986</v>
      </c>
      <c r="E645" s="1">
        <v>0</v>
      </c>
      <c r="F645" s="1">
        <v>0</v>
      </c>
      <c r="G645" s="2">
        <f t="shared" si="10"/>
        <v>97985.456519999978</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64</v>
      </c>
      <c r="E647" s="1">
        <v>0</v>
      </c>
      <c r="F647" s="1">
        <v>0</v>
      </c>
      <c r="G647" s="2">
        <f t="shared" si="10"/>
        <v>125.97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63</v>
      </c>
      <c r="E649" s="1">
        <v>0</v>
      </c>
      <c r="F649" s="1">
        <v>0</v>
      </c>
      <c r="G649" s="2">
        <f t="shared" si="10"/>
        <v>124.416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634748.73</v>
      </c>
      <c r="D668" s="1">
        <f>'PR-RAS'!E675</f>
        <v>684050.65</v>
      </c>
      <c r="E668" s="1">
        <v>0</v>
      </c>
      <c r="F668" s="1">
        <v>0</v>
      </c>
      <c r="G668" s="2">
        <f t="shared" si="10"/>
        <v>1335900.97001</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23432.62</v>
      </c>
      <c r="D687" s="1">
        <f>'PR-RAS'!E694</f>
        <v>28660.18</v>
      </c>
      <c r="E687" s="1">
        <v>0</v>
      </c>
      <c r="F687" s="1">
        <v>0</v>
      </c>
      <c r="G687" s="2">
        <f t="shared" si="10"/>
        <v>55396.544280000002</v>
      </c>
      <c r="H687" s="2">
        <f t="shared" si="11"/>
        <v>0.56000000000130967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2096.23</v>
      </c>
      <c r="D709" s="1">
        <f>'PR-RAS'!E716</f>
        <v>2053.92</v>
      </c>
      <c r="E709" s="1">
        <v>0</v>
      </c>
      <c r="F709" s="1">
        <v>0</v>
      </c>
      <c r="G709" s="2">
        <f t="shared" si="10"/>
        <v>4392.4815599999993</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2335.61</v>
      </c>
      <c r="D710" s="1">
        <f>'PR-RAS'!E717</f>
        <v>480.65</v>
      </c>
      <c r="E710" s="1">
        <v>0</v>
      </c>
      <c r="F710" s="1">
        <v>0</v>
      </c>
      <c r="G710" s="2">
        <f t="shared" si="10"/>
        <v>2337.5091899999998</v>
      </c>
      <c r="H710" s="2">
        <f t="shared" si="11"/>
        <v>0.73999999999989541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24295.53</v>
      </c>
      <c r="D711" s="1">
        <f>'PR-RAS'!E718</f>
        <v>27233.67</v>
      </c>
      <c r="E711" s="1">
        <v>0</v>
      </c>
      <c r="F711" s="1">
        <v>0</v>
      </c>
      <c r="G711" s="2">
        <f t="shared" si="10"/>
        <v>55921.637699999992</v>
      </c>
      <c r="H711" s="2">
        <f t="shared" si="11"/>
        <v>0.80000000000291038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1408.35</v>
      </c>
      <c r="E713" s="1">
        <v>0</v>
      </c>
      <c r="F713" s="1">
        <v>0</v>
      </c>
      <c r="G713" s="2">
        <f t="shared" si="10"/>
        <v>2005.4903999999997</v>
      </c>
      <c r="H713" s="2">
        <f t="shared" si="11"/>
        <v>0.34999999999990905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1102.21</v>
      </c>
      <c r="E715" s="1">
        <v>0</v>
      </c>
      <c r="F715" s="1">
        <v>0</v>
      </c>
      <c r="G715" s="2">
        <f t="shared" si="10"/>
        <v>1573.95588</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3564.35</v>
      </c>
      <c r="E716" s="1">
        <v>0</v>
      </c>
      <c r="F716" s="1">
        <v>0</v>
      </c>
      <c r="G716" s="2">
        <f t="shared" si="10"/>
        <v>5097.0204999999996</v>
      </c>
      <c r="H716" s="2">
        <f t="shared" si="11"/>
        <v>0.34999999999990905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2857.75</v>
      </c>
      <c r="D718" s="1">
        <f>'PR-RAS'!E725</f>
        <v>1707.76</v>
      </c>
      <c r="E718" s="1">
        <v>0</v>
      </c>
      <c r="F718" s="1">
        <v>0</v>
      </c>
      <c r="G718" s="2">
        <f t="shared" si="10"/>
        <v>4497.9345899999998</v>
      </c>
      <c r="H718" s="2">
        <f t="shared" si="11"/>
        <v>0.49000000000000909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166604.81</v>
      </c>
      <c r="D1480" s="6"/>
      <c r="E1480" s="6">
        <v>0</v>
      </c>
      <c r="F1480" s="6">
        <v>0</v>
      </c>
      <c r="G1480" s="7">
        <f t="shared" ref="G1480:G1580" si="34">B1480/1000*C1480</f>
        <v>166.60481000000001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954731.36</v>
      </c>
      <c r="D1481" s="1">
        <v>0</v>
      </c>
      <c r="E1481" s="1">
        <v>0</v>
      </c>
      <c r="F1481" s="1">
        <v>0</v>
      </c>
      <c r="G1481" s="2">
        <f t="shared" si="34"/>
        <v>1909.46272</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5160.7299999999996</v>
      </c>
      <c r="D1482" s="1">
        <v>0</v>
      </c>
      <c r="E1482" s="1">
        <v>0</v>
      </c>
      <c r="F1482" s="1">
        <v>0</v>
      </c>
      <c r="G1482" s="2">
        <f t="shared" si="34"/>
        <v>15.482189999999999</v>
      </c>
      <c r="H1482" s="2">
        <f t="shared" si="35"/>
        <v>0.27000000000043656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948783.27</v>
      </c>
      <c r="D1483" s="1">
        <v>0</v>
      </c>
      <c r="E1483" s="1">
        <v>0</v>
      </c>
      <c r="F1483" s="1">
        <v>0</v>
      </c>
      <c r="G1483" s="2">
        <f t="shared" si="34"/>
        <v>3795.1330800000001</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723469.86</v>
      </c>
      <c r="D1484" s="1">
        <v>0</v>
      </c>
      <c r="E1484" s="1">
        <v>0</v>
      </c>
      <c r="F1484" s="1">
        <v>0</v>
      </c>
      <c r="G1484" s="2">
        <f t="shared" si="34"/>
        <v>3617.3492999999999</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207097.93</v>
      </c>
      <c r="D1485" s="1">
        <v>0</v>
      </c>
      <c r="E1485" s="1">
        <v>0</v>
      </c>
      <c r="F1485" s="1">
        <v>0</v>
      </c>
      <c r="G1485" s="2">
        <f t="shared" si="34"/>
        <v>1242.5875799999999</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364.37</v>
      </c>
      <c r="D1486" s="1">
        <v>0</v>
      </c>
      <c r="E1486" s="1">
        <v>0</v>
      </c>
      <c r="F1486" s="1">
        <v>0</v>
      </c>
      <c r="G1486" s="2">
        <f t="shared" si="34"/>
        <v>2.5505900000000001</v>
      </c>
      <c r="H1486" s="2">
        <f t="shared" si="35"/>
        <v>0.37000000000000455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5266.86</v>
      </c>
      <c r="D1489" s="1">
        <v>0</v>
      </c>
      <c r="E1489" s="1">
        <v>0</v>
      </c>
      <c r="F1489" s="1">
        <v>0</v>
      </c>
      <c r="G1489" s="2">
        <f t="shared" si="34"/>
        <v>52.668599999999998</v>
      </c>
      <c r="H1489" s="2">
        <f t="shared" si="35"/>
        <v>0.14000000000032742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12584.25</v>
      </c>
      <c r="D1491" s="1">
        <v>0</v>
      </c>
      <c r="E1491" s="1">
        <v>0</v>
      </c>
      <c r="F1491" s="1">
        <v>0</v>
      </c>
      <c r="G1491" s="2">
        <f t="shared" si="34"/>
        <v>151.011</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787.36</v>
      </c>
      <c r="D1492" s="1">
        <v>0</v>
      </c>
      <c r="E1492" s="1">
        <v>0</v>
      </c>
      <c r="F1492" s="1">
        <v>0</v>
      </c>
      <c r="G1492" s="2">
        <f t="shared" si="34"/>
        <v>10.23568</v>
      </c>
      <c r="H1492" s="2">
        <f t="shared" si="35"/>
        <v>0.36000000000001364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975970.49999999988</v>
      </c>
      <c r="D1499" s="1">
        <v>0</v>
      </c>
      <c r="E1499" s="1">
        <v>0</v>
      </c>
      <c r="F1499" s="1">
        <v>0</v>
      </c>
      <c r="G1499" s="2">
        <f t="shared" si="34"/>
        <v>19519.41</v>
      </c>
      <c r="H1499" s="2">
        <f t="shared" si="35"/>
        <v>0.50000000011641532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2631.59</v>
      </c>
      <c r="D1500" s="1">
        <v>0</v>
      </c>
      <c r="E1500" s="1">
        <v>0</v>
      </c>
      <c r="F1500" s="1">
        <v>0</v>
      </c>
      <c r="G1500" s="2">
        <f t="shared" si="34"/>
        <v>55.263390000000008</v>
      </c>
      <c r="H1500" s="2">
        <f t="shared" si="35"/>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972551.54999999993</v>
      </c>
      <c r="D1501" s="1">
        <v>0</v>
      </c>
      <c r="E1501" s="1">
        <v>0</v>
      </c>
      <c r="F1501" s="1">
        <v>0</v>
      </c>
      <c r="G1501" s="2">
        <f t="shared" si="34"/>
        <v>21396.134099999996</v>
      </c>
      <c r="H1501" s="2">
        <f t="shared" si="35"/>
        <v>0.45000000006984919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715337.98</v>
      </c>
      <c r="D1502" s="1">
        <v>0</v>
      </c>
      <c r="E1502" s="1">
        <v>0</v>
      </c>
      <c r="F1502" s="1">
        <v>0</v>
      </c>
      <c r="G1502" s="2">
        <f t="shared" si="34"/>
        <v>16452.773539999998</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238620.58</v>
      </c>
      <c r="D1503" s="1">
        <v>0</v>
      </c>
      <c r="E1503" s="1">
        <v>0</v>
      </c>
      <c r="F1503" s="1">
        <v>0</v>
      </c>
      <c r="G1503" s="2">
        <f t="shared" si="34"/>
        <v>5726.8939199999995</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261.77</v>
      </c>
      <c r="D1504" s="1">
        <v>0</v>
      </c>
      <c r="E1504" s="1">
        <v>0</v>
      </c>
      <c r="F1504" s="1">
        <v>0</v>
      </c>
      <c r="G1504" s="2">
        <f t="shared" si="34"/>
        <v>6.5442499999999999</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5266.86</v>
      </c>
      <c r="D1507" s="1">
        <v>0</v>
      </c>
      <c r="E1507" s="1">
        <v>0</v>
      </c>
      <c r="F1507" s="1">
        <v>0</v>
      </c>
      <c r="G1507" s="2">
        <f t="shared" si="34"/>
        <v>147.47208000000001</v>
      </c>
      <c r="H1507" s="2">
        <f t="shared" si="35"/>
        <v>0.14000000000032742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13064.36</v>
      </c>
      <c r="D1509" s="1">
        <v>0</v>
      </c>
      <c r="E1509" s="1">
        <v>0</v>
      </c>
      <c r="F1509" s="1">
        <v>0</v>
      </c>
      <c r="G1509" s="2">
        <f t="shared" si="34"/>
        <v>391.93079999999998</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787.36</v>
      </c>
      <c r="D1510" s="1">
        <v>0</v>
      </c>
      <c r="E1510" s="1">
        <v>0</v>
      </c>
      <c r="F1510" s="1">
        <v>0</v>
      </c>
      <c r="G1510" s="2">
        <f t="shared" si="34"/>
        <v>24.408159999999999</v>
      </c>
      <c r="H1510" s="2">
        <f t="shared" si="35"/>
        <v>0.36000000000001364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145365.67000000004</v>
      </c>
      <c r="D1517" s="1">
        <v>0</v>
      </c>
      <c r="E1517" s="1">
        <v>0</v>
      </c>
      <c r="F1517" s="1">
        <v>0</v>
      </c>
      <c r="G1517" s="2">
        <f t="shared" si="34"/>
        <v>5523.8954600000015</v>
      </c>
      <c r="H1517" s="2">
        <f t="shared" si="35"/>
        <v>0.32999999995809048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10837.519999999999</v>
      </c>
      <c r="D1518" s="1">
        <v>0</v>
      </c>
      <c r="E1518" s="1">
        <v>0</v>
      </c>
      <c r="F1518" s="1">
        <v>0</v>
      </c>
      <c r="G1518" s="2">
        <f t="shared" si="34"/>
        <v>422.66327999999993</v>
      </c>
      <c r="H1518" s="2">
        <f t="shared" si="35"/>
        <v>0.48000000000138243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10837.519999999999</v>
      </c>
      <c r="D1524" s="1">
        <v>0</v>
      </c>
      <c r="E1524" s="1">
        <v>0</v>
      </c>
      <c r="F1524" s="1">
        <v>0</v>
      </c>
      <c r="G1524" s="2">
        <f t="shared" si="34"/>
        <v>487.68839999999994</v>
      </c>
      <c r="H1524" s="2">
        <f t="shared" si="35"/>
        <v>0.48000000000138243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10732.509999999998</v>
      </c>
      <c r="D1530" s="1">
        <v>0</v>
      </c>
      <c r="E1530" s="1">
        <v>0</v>
      </c>
      <c r="F1530" s="1">
        <v>0</v>
      </c>
      <c r="G1530" s="2">
        <f t="shared" si="34"/>
        <v>547.35800999999992</v>
      </c>
      <c r="H1530" s="2">
        <f t="shared" si="35"/>
        <v>0.49000000000160071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10254.709999999999</v>
      </c>
      <c r="D1531" s="1">
        <v>0</v>
      </c>
      <c r="E1531" s="1">
        <v>0</v>
      </c>
      <c r="F1531" s="1">
        <v>0</v>
      </c>
      <c r="G1531" s="2">
        <f t="shared" si="34"/>
        <v>533.24491999999998</v>
      </c>
      <c r="H1531" s="2">
        <f t="shared" si="35"/>
        <v>0.29000000000087311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477.8</v>
      </c>
      <c r="D1532" s="1">
        <v>0</v>
      </c>
      <c r="E1532" s="1">
        <v>0</v>
      </c>
      <c r="F1532" s="1">
        <v>0</v>
      </c>
      <c r="G1532" s="2">
        <f t="shared" si="34"/>
        <v>25.323399999999999</v>
      </c>
      <c r="H1532" s="2">
        <f t="shared" si="35"/>
        <v>0.19999999999998863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105.01</v>
      </c>
      <c r="D1535" s="1">
        <v>0</v>
      </c>
      <c r="E1535" s="1">
        <v>0</v>
      </c>
      <c r="F1535" s="1">
        <v>0</v>
      </c>
      <c r="G1535" s="2">
        <f t="shared" si="34"/>
        <v>5.88056</v>
      </c>
      <c r="H1535" s="2">
        <f t="shared" si="35"/>
        <v>1.0000000000005116E-2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105.01</v>
      </c>
      <c r="D1536" s="1">
        <v>0</v>
      </c>
      <c r="E1536" s="1">
        <v>0</v>
      </c>
      <c r="F1536" s="1">
        <v>0</v>
      </c>
      <c r="G1536" s="2">
        <f t="shared" si="34"/>
        <v>5.9855700000000009</v>
      </c>
      <c r="H1536" s="2">
        <f t="shared" si="35"/>
        <v>1.0000000000005116E-2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134528.15</v>
      </c>
      <c r="D1576" s="1">
        <v>0</v>
      </c>
      <c r="E1576" s="1">
        <v>0</v>
      </c>
      <c r="F1576" s="1">
        <v>0</v>
      </c>
      <c r="G1576" s="2">
        <f t="shared" si="34"/>
        <v>13049.23055</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10265.08</v>
      </c>
      <c r="D1577" s="1">
        <v>0</v>
      </c>
      <c r="E1577" s="1">
        <v>0</v>
      </c>
      <c r="F1577" s="1">
        <v>0</v>
      </c>
      <c r="G1577" s="2">
        <f t="shared" si="34"/>
        <v>1005.97784</v>
      </c>
      <c r="H1577" s="2">
        <f t="shared" si="35"/>
        <v>7.999999999992724E-2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124263.07</v>
      </c>
      <c r="D1578" s="1">
        <v>0</v>
      </c>
      <c r="E1578" s="1">
        <v>0</v>
      </c>
      <c r="F1578" s="1">
        <v>0</v>
      </c>
      <c r="G1578" s="2">
        <f t="shared" si="34"/>
        <v>12302.043930000002</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16875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891366.8</v>
      </c>
      <c r="I16" s="170">
        <f>'PR-RAS'!E6</f>
        <v>984546.70000000007</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931057.12</v>
      </c>
      <c r="I17" s="170">
        <f>'PR-RAS'!E151</f>
        <v>968295.09999999974</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62501.900000000314</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40614.75</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166604.81</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145365.67000000004</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10837.519999999999</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134528.15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20" zoomScaleNormal="120" workbookViewId="0">
      <selection activeCell="E722" sqref="E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891366.8</v>
      </c>
      <c r="E6" s="51">
        <f>E7+E44+E50+E82+E106+E124+E133+E139</f>
        <v>984546.70000000007</v>
      </c>
      <c r="F6" s="52">
        <f t="shared" ref="F6:F131" si="0">IF(D6&lt;&gt;0,IF(E6/D6&gt;=100,"&gt;&gt;100",E6/D6*100),"-")</f>
        <v>110.45359777815374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660696.66</v>
      </c>
      <c r="E50" s="51">
        <f>E51+E54+E59+E62+E65+E68+E71+E74+E77</f>
        <v>718041.24000000011</v>
      </c>
      <c r="F50" s="52">
        <f t="shared" si="0"/>
        <v>108.67941121421745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634748.73</v>
      </c>
      <c r="E68" s="51">
        <f t="shared" si="15"/>
        <v>684050.65</v>
      </c>
      <c r="F68" s="52">
        <f t="shared" si="0"/>
        <v>107.76715535925531</v>
      </c>
    </row>
    <row r="69" spans="1:6" ht="12.75" customHeight="1" x14ac:dyDescent="0.2">
      <c r="A69" s="53" t="s">
        <v>184</v>
      </c>
      <c r="B69" s="85" t="s">
        <v>185</v>
      </c>
      <c r="C69" s="50" t="s">
        <v>184</v>
      </c>
      <c r="D69" s="242">
        <v>634748.73</v>
      </c>
      <c r="E69" s="242">
        <v>684050.65</v>
      </c>
      <c r="F69" s="52">
        <f t="shared" si="0"/>
        <v>107.76715535925531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23432.62</v>
      </c>
      <c r="E74" s="51">
        <f t="shared" si="17"/>
        <v>28660.18</v>
      </c>
      <c r="F74" s="52">
        <f t="shared" si="0"/>
        <v>122.30890101064244</v>
      </c>
    </row>
    <row r="75" spans="1:6" ht="12.75" customHeight="1" x14ac:dyDescent="0.2">
      <c r="A75" s="53" t="s">
        <v>196</v>
      </c>
      <c r="B75" s="85" t="s">
        <v>197</v>
      </c>
      <c r="C75" s="50" t="s">
        <v>196</v>
      </c>
      <c r="D75" s="242">
        <v>23432.62</v>
      </c>
      <c r="E75" s="242">
        <v>28660.18</v>
      </c>
      <c r="F75" s="52">
        <f t="shared" si="0"/>
        <v>122.30890101064244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2515.31</v>
      </c>
      <c r="E77" s="51">
        <f t="shared" si="18"/>
        <v>5330.41</v>
      </c>
      <c r="F77" s="52">
        <f t="shared" si="0"/>
        <v>211.91861042972832</v>
      </c>
    </row>
    <row r="78" spans="1:6" ht="12.75" customHeight="1" x14ac:dyDescent="0.2">
      <c r="A78" s="53">
        <v>6391</v>
      </c>
      <c r="B78" s="85" t="s">
        <v>202</v>
      </c>
      <c r="C78" s="50" t="s">
        <v>203</v>
      </c>
      <c r="D78" s="242">
        <v>0</v>
      </c>
      <c r="E78" s="242">
        <v>614.09</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2515.31</v>
      </c>
      <c r="E80" s="242">
        <v>4716.32</v>
      </c>
      <c r="F80" s="52">
        <f t="shared" si="0"/>
        <v>187.50452230540171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4.17</v>
      </c>
      <c r="E82" s="51">
        <f t="shared" si="19"/>
        <v>0</v>
      </c>
      <c r="F82" s="52">
        <f t="shared" si="0"/>
        <v>0</v>
      </c>
    </row>
    <row r="83" spans="1:6" ht="12.75" customHeight="1" x14ac:dyDescent="0.2">
      <c r="A83" s="53">
        <v>641</v>
      </c>
      <c r="B83" s="85" t="s">
        <v>212</v>
      </c>
      <c r="C83" s="50" t="s">
        <v>213</v>
      </c>
      <c r="D83" s="51">
        <f t="shared" ref="D83:E83" si="20">SUM(D84:D90)</f>
        <v>1.01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3.16</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3.16</v>
      </c>
      <c r="E96" s="242"/>
      <c r="F96" s="52">
        <f t="shared" si="0"/>
        <v>0</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557.44000000000005</v>
      </c>
      <c r="E106" s="51">
        <f t="shared" si="23"/>
        <v>631.26</v>
      </c>
      <c r="F106" s="52">
        <f t="shared" si="0"/>
        <v>113.24268082663605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557.44000000000005</v>
      </c>
      <c r="E112" s="51">
        <f t="shared" si="25"/>
        <v>631.26</v>
      </c>
      <c r="F112" s="52">
        <f t="shared" si="0"/>
        <v>113.24268082663605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557.44000000000005</v>
      </c>
      <c r="E117" s="242">
        <v>631.26</v>
      </c>
      <c r="F117" s="52">
        <f t="shared" si="0"/>
        <v>113.24268082663605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44780.97</v>
      </c>
      <c r="E124" s="51">
        <f t="shared" si="27"/>
        <v>55877.599999999999</v>
      </c>
      <c r="F124" s="52">
        <f t="shared" si="0"/>
        <v>124.7797892720948</v>
      </c>
    </row>
    <row r="125" spans="1:6" ht="12.75" customHeight="1" x14ac:dyDescent="0.2">
      <c r="A125" s="53">
        <v>661</v>
      </c>
      <c r="B125" s="86" t="s">
        <v>296</v>
      </c>
      <c r="C125" s="50" t="s">
        <v>297</v>
      </c>
      <c r="D125" s="51">
        <f t="shared" ref="D125:E125" si="28">SUM(D126:D127)</f>
        <v>38658.800000000003</v>
      </c>
      <c r="E125" s="51">
        <f t="shared" si="28"/>
        <v>47944.56</v>
      </c>
      <c r="F125" s="52">
        <f t="shared" si="0"/>
        <v>124.01978333523024</v>
      </c>
    </row>
    <row r="126" spans="1:6" ht="12.75" customHeight="1" x14ac:dyDescent="0.2">
      <c r="A126" s="53">
        <v>6614</v>
      </c>
      <c r="B126" s="86" t="s">
        <v>298</v>
      </c>
      <c r="C126" s="50" t="s">
        <v>299</v>
      </c>
      <c r="D126" s="242">
        <v>1267.43</v>
      </c>
      <c r="E126" s="242">
        <v>7221.21</v>
      </c>
      <c r="F126" s="52">
        <f t="shared" si="0"/>
        <v>569.75217566256117</v>
      </c>
    </row>
    <row r="127" spans="1:6" ht="12.75" customHeight="1" x14ac:dyDescent="0.2">
      <c r="A127" s="53">
        <v>6615</v>
      </c>
      <c r="B127" s="86" t="s">
        <v>300</v>
      </c>
      <c r="C127" s="50" t="s">
        <v>301</v>
      </c>
      <c r="D127" s="242">
        <v>37391.370000000003</v>
      </c>
      <c r="E127" s="242">
        <v>40723.35</v>
      </c>
      <c r="F127" s="52">
        <f t="shared" si="0"/>
        <v>108.91109365610299</v>
      </c>
    </row>
    <row r="128" spans="1:6" ht="24" x14ac:dyDescent="0.2">
      <c r="A128" s="53">
        <v>663</v>
      </c>
      <c r="B128" s="231" t="s">
        <v>302</v>
      </c>
      <c r="C128" s="50" t="s">
        <v>303</v>
      </c>
      <c r="D128" s="51">
        <f t="shared" ref="D128:E128" si="29">SUM(D129:D132)</f>
        <v>6122.17</v>
      </c>
      <c r="E128" s="51">
        <f t="shared" si="29"/>
        <v>7933.04</v>
      </c>
      <c r="F128" s="52">
        <f t="shared" si="0"/>
        <v>129.57889114480651</v>
      </c>
    </row>
    <row r="129" spans="1:6" ht="12.75" customHeight="1" x14ac:dyDescent="0.2">
      <c r="A129" s="53">
        <v>6631</v>
      </c>
      <c r="B129" s="86" t="s">
        <v>304</v>
      </c>
      <c r="C129" s="50" t="s">
        <v>305</v>
      </c>
      <c r="D129" s="242">
        <v>6122.17</v>
      </c>
      <c r="E129" s="242">
        <v>3100</v>
      </c>
      <c r="F129" s="52">
        <f t="shared" si="0"/>
        <v>50.635640630691405</v>
      </c>
    </row>
    <row r="130" spans="1:6" ht="12.75" customHeight="1" x14ac:dyDescent="0.2">
      <c r="A130" s="53">
        <v>6632</v>
      </c>
      <c r="B130" s="232" t="s">
        <v>306</v>
      </c>
      <c r="C130" s="50" t="s">
        <v>307</v>
      </c>
      <c r="D130" s="242">
        <v>0</v>
      </c>
      <c r="E130" s="242">
        <v>4833.04</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185327.56</v>
      </c>
      <c r="E133" s="51">
        <f t="shared" si="30"/>
        <v>209996.6</v>
      </c>
      <c r="F133" s="52">
        <f t="shared" ref="F133:F223" si="31">IF(D133&lt;&gt;0,IF(E133/D133&gt;=100,"&gt;&gt;100",E133/D133*100),"-")</f>
        <v>113.31104774702693</v>
      </c>
    </row>
    <row r="134" spans="1:6" ht="24" x14ac:dyDescent="0.2">
      <c r="A134" s="53">
        <v>671</v>
      </c>
      <c r="B134" s="232" t="s">
        <v>314</v>
      </c>
      <c r="C134" s="50" t="s">
        <v>315</v>
      </c>
      <c r="D134" s="51">
        <f t="shared" ref="D134:E134" si="32">SUM(D135:D137)</f>
        <v>185327.56</v>
      </c>
      <c r="E134" s="51">
        <f t="shared" si="32"/>
        <v>209996.6</v>
      </c>
      <c r="F134" s="52">
        <f t="shared" si="31"/>
        <v>113.31104774702693</v>
      </c>
    </row>
    <row r="135" spans="1:6" ht="12.75" customHeight="1" x14ac:dyDescent="0.2">
      <c r="A135" s="53">
        <v>6711</v>
      </c>
      <c r="B135" s="85" t="s">
        <v>316</v>
      </c>
      <c r="C135" s="50" t="s">
        <v>317</v>
      </c>
      <c r="D135" s="242">
        <v>185327.56</v>
      </c>
      <c r="E135" s="242">
        <v>194962.56</v>
      </c>
      <c r="F135" s="52">
        <f t="shared" si="31"/>
        <v>105.19890295863172</v>
      </c>
    </row>
    <row r="136" spans="1:6" ht="24" x14ac:dyDescent="0.2">
      <c r="A136" s="53">
        <v>6712</v>
      </c>
      <c r="B136" s="232" t="s">
        <v>318</v>
      </c>
      <c r="C136" s="50" t="s">
        <v>319</v>
      </c>
      <c r="D136" s="242">
        <v>0</v>
      </c>
      <c r="E136" s="242">
        <v>15034.04</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931057.12</v>
      </c>
      <c r="E151" s="51">
        <f t="shared" si="35"/>
        <v>968295.09999999974</v>
      </c>
      <c r="F151" s="52">
        <f t="shared" si="31"/>
        <v>103.99953764383432</v>
      </c>
    </row>
    <row r="152" spans="1:6" ht="12.75" customHeight="1" x14ac:dyDescent="0.2">
      <c r="A152" s="53">
        <v>31</v>
      </c>
      <c r="B152" s="85" t="s">
        <v>349</v>
      </c>
      <c r="C152" s="50" t="s">
        <v>35</v>
      </c>
      <c r="D152" s="51">
        <f t="shared" ref="D152:E152" si="36">D153+D158+D159</f>
        <v>660568.86</v>
      </c>
      <c r="E152" s="51">
        <f t="shared" si="36"/>
        <v>712445.31999999983</v>
      </c>
      <c r="F152" s="52">
        <f t="shared" si="31"/>
        <v>107.85330086556</v>
      </c>
    </row>
    <row r="153" spans="1:6" ht="12.75" customHeight="1" x14ac:dyDescent="0.2">
      <c r="A153" s="53">
        <v>311</v>
      </c>
      <c r="B153" s="85" t="s">
        <v>350</v>
      </c>
      <c r="C153" s="50" t="s">
        <v>351</v>
      </c>
      <c r="D153" s="51">
        <f t="shared" ref="D153:E153" si="37">SUM(D154:D157)</f>
        <v>555047.92999999993</v>
      </c>
      <c r="E153" s="51">
        <f t="shared" si="37"/>
        <v>596066.18999999994</v>
      </c>
      <c r="F153" s="52">
        <f t="shared" si="31"/>
        <v>107.39003927102296</v>
      </c>
    </row>
    <row r="154" spans="1:6" ht="12.75" customHeight="1" x14ac:dyDescent="0.2">
      <c r="A154" s="53">
        <v>3111</v>
      </c>
      <c r="B154" s="85" t="s">
        <v>352</v>
      </c>
      <c r="C154" s="50" t="s">
        <v>353</v>
      </c>
      <c r="D154" s="242">
        <v>529907.36</v>
      </c>
      <c r="E154" s="242">
        <v>570609.32999999996</v>
      </c>
      <c r="F154" s="52">
        <f t="shared" si="31"/>
        <v>107.68095955489277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25140.57</v>
      </c>
      <c r="E156" s="242">
        <v>25456.86</v>
      </c>
      <c r="F156" s="52">
        <f t="shared" si="31"/>
        <v>101.25808603384887</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21212.54</v>
      </c>
      <c r="E158" s="242">
        <v>25386.69</v>
      </c>
      <c r="F158" s="52">
        <f t="shared" si="31"/>
        <v>119.67774721933347</v>
      </c>
    </row>
    <row r="159" spans="1:6" ht="12.75" customHeight="1" x14ac:dyDescent="0.2">
      <c r="A159" s="53">
        <v>313</v>
      </c>
      <c r="B159" s="85" t="s">
        <v>362</v>
      </c>
      <c r="C159" s="50" t="s">
        <v>363</v>
      </c>
      <c r="D159" s="51">
        <f t="shared" ref="D159:E159" si="38">SUM(D160:D162)</f>
        <v>84308.39</v>
      </c>
      <c r="E159" s="51">
        <f t="shared" si="38"/>
        <v>90992.44</v>
      </c>
      <c r="F159" s="52">
        <f t="shared" si="31"/>
        <v>107.92809588701671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84308.39</v>
      </c>
      <c r="E161" s="242">
        <v>90992.44</v>
      </c>
      <c r="F161" s="52">
        <f t="shared" si="31"/>
        <v>107.92809588701671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265236.98</v>
      </c>
      <c r="E163" s="51">
        <f t="shared" si="39"/>
        <v>255015.67999999996</v>
      </c>
      <c r="F163" s="52">
        <f t="shared" si="31"/>
        <v>96.146351839777395</v>
      </c>
    </row>
    <row r="164" spans="1:6" ht="12.75" customHeight="1" x14ac:dyDescent="0.2">
      <c r="A164" s="53">
        <v>321</v>
      </c>
      <c r="B164" s="85" t="s">
        <v>371</v>
      </c>
      <c r="C164" s="50" t="s">
        <v>372</v>
      </c>
      <c r="D164" s="51">
        <f t="shared" ref="D164:E164" si="40">SUM(D165:D168)</f>
        <v>41138.550000000003</v>
      </c>
      <c r="E164" s="51">
        <f t="shared" si="40"/>
        <v>49215.479999999996</v>
      </c>
      <c r="F164" s="52">
        <f t="shared" si="31"/>
        <v>119.63348246352872</v>
      </c>
    </row>
    <row r="165" spans="1:6" ht="12.75" customHeight="1" x14ac:dyDescent="0.2">
      <c r="A165" s="53">
        <v>3211</v>
      </c>
      <c r="B165" s="85" t="s">
        <v>373</v>
      </c>
      <c r="C165" s="50" t="s">
        <v>374</v>
      </c>
      <c r="D165" s="242">
        <v>16843.02</v>
      </c>
      <c r="E165" s="242">
        <v>11409.26</v>
      </c>
      <c r="F165" s="52">
        <f t="shared" si="31"/>
        <v>67.738802186306259</v>
      </c>
    </row>
    <row r="166" spans="1:6" ht="12.75" customHeight="1" x14ac:dyDescent="0.2">
      <c r="A166" s="53">
        <v>3212</v>
      </c>
      <c r="B166" s="85" t="s">
        <v>375</v>
      </c>
      <c r="C166" s="50" t="s">
        <v>376</v>
      </c>
      <c r="D166" s="242">
        <v>24295.53</v>
      </c>
      <c r="E166" s="242">
        <v>27233.67</v>
      </c>
      <c r="F166" s="52">
        <f t="shared" si="31"/>
        <v>112.09333568767588</v>
      </c>
    </row>
    <row r="167" spans="1:6" ht="12.75" customHeight="1" x14ac:dyDescent="0.2">
      <c r="A167" s="53">
        <v>3213</v>
      </c>
      <c r="B167" s="85" t="s">
        <v>377</v>
      </c>
      <c r="C167" s="50" t="s">
        <v>378</v>
      </c>
      <c r="D167" s="242">
        <v>0</v>
      </c>
      <c r="E167" s="242">
        <v>9692.5499999999993</v>
      </c>
      <c r="F167" s="52" t="str">
        <f t="shared" si="31"/>
        <v>-</v>
      </c>
    </row>
    <row r="168" spans="1:6" ht="12.75" customHeight="1" x14ac:dyDescent="0.2">
      <c r="A168" s="53">
        <v>3214</v>
      </c>
      <c r="B168" s="85" t="s">
        <v>379</v>
      </c>
      <c r="C168" s="50" t="s">
        <v>380</v>
      </c>
      <c r="D168" s="242">
        <v>0</v>
      </c>
      <c r="E168" s="242">
        <v>880</v>
      </c>
      <c r="F168" s="52" t="str">
        <f t="shared" si="31"/>
        <v>-</v>
      </c>
    </row>
    <row r="169" spans="1:6" ht="12.75" customHeight="1" x14ac:dyDescent="0.2">
      <c r="A169" s="53">
        <v>322</v>
      </c>
      <c r="B169" s="85" t="s">
        <v>381</v>
      </c>
      <c r="C169" s="50" t="s">
        <v>382</v>
      </c>
      <c r="D169" s="51">
        <f t="shared" ref="D169:E169" si="41">SUM(D170:D176)</f>
        <v>143324.56</v>
      </c>
      <c r="E169" s="51">
        <f t="shared" si="41"/>
        <v>138406.62</v>
      </c>
      <c r="F169" s="52">
        <f t="shared" si="31"/>
        <v>96.568669040393345</v>
      </c>
    </row>
    <row r="170" spans="1:6" ht="12.75" customHeight="1" x14ac:dyDescent="0.2">
      <c r="A170" s="53">
        <v>3221</v>
      </c>
      <c r="B170" s="85" t="s">
        <v>383</v>
      </c>
      <c r="C170" s="50" t="s">
        <v>384</v>
      </c>
      <c r="D170" s="242">
        <v>3067.17</v>
      </c>
      <c r="E170" s="242">
        <v>3052.29</v>
      </c>
      <c r="F170" s="52">
        <f t="shared" si="31"/>
        <v>99.514862234568014</v>
      </c>
    </row>
    <row r="171" spans="1:6" ht="12.75" customHeight="1" x14ac:dyDescent="0.2">
      <c r="A171" s="53">
        <v>3222</v>
      </c>
      <c r="B171" s="85" t="s">
        <v>385</v>
      </c>
      <c r="C171" s="50" t="s">
        <v>386</v>
      </c>
      <c r="D171" s="242">
        <v>6319.21</v>
      </c>
      <c r="E171" s="242">
        <v>5992.31</v>
      </c>
      <c r="F171" s="52">
        <f t="shared" si="31"/>
        <v>94.826885006195411</v>
      </c>
    </row>
    <row r="172" spans="1:6" ht="12.75" customHeight="1" x14ac:dyDescent="0.2">
      <c r="A172" s="53">
        <v>3223</v>
      </c>
      <c r="B172" s="85" t="s">
        <v>387</v>
      </c>
      <c r="C172" s="50" t="s">
        <v>388</v>
      </c>
      <c r="D172" s="242">
        <v>133501.06</v>
      </c>
      <c r="E172" s="242">
        <v>128272.77</v>
      </c>
      <c r="F172" s="52">
        <f t="shared" si="31"/>
        <v>96.083708998265635</v>
      </c>
    </row>
    <row r="173" spans="1:6" ht="12.75" customHeight="1" x14ac:dyDescent="0.2">
      <c r="A173" s="53">
        <v>3224</v>
      </c>
      <c r="B173" s="85" t="s">
        <v>389</v>
      </c>
      <c r="C173" s="50" t="s">
        <v>390</v>
      </c>
      <c r="D173" s="242">
        <v>352.31</v>
      </c>
      <c r="E173" s="242">
        <v>514.87</v>
      </c>
      <c r="F173" s="52">
        <f t="shared" si="31"/>
        <v>146.14118248133744</v>
      </c>
    </row>
    <row r="174" spans="1:6" ht="12.75" customHeight="1" x14ac:dyDescent="0.2">
      <c r="A174" s="53">
        <v>3225</v>
      </c>
      <c r="B174" s="85" t="s">
        <v>391</v>
      </c>
      <c r="C174" s="50" t="s">
        <v>392</v>
      </c>
      <c r="D174" s="242">
        <v>84.81</v>
      </c>
      <c r="E174" s="242">
        <v>574.38</v>
      </c>
      <c r="F174" s="52">
        <f t="shared" si="31"/>
        <v>677.25504067916518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18613.759999999998</v>
      </c>
      <c r="E177" s="51">
        <f t="shared" si="42"/>
        <v>25131.959999999995</v>
      </c>
      <c r="F177" s="52">
        <f t="shared" si="31"/>
        <v>135.01818009902351</v>
      </c>
    </row>
    <row r="178" spans="1:6" ht="12.75" customHeight="1" x14ac:dyDescent="0.2">
      <c r="A178" s="53">
        <v>3231</v>
      </c>
      <c r="B178" s="85" t="s">
        <v>399</v>
      </c>
      <c r="C178" s="50" t="s">
        <v>400</v>
      </c>
      <c r="D178" s="242">
        <v>908.27</v>
      </c>
      <c r="E178" s="242">
        <v>1998.57</v>
      </c>
      <c r="F178" s="52">
        <f t="shared" si="31"/>
        <v>220.04139738183582</v>
      </c>
    </row>
    <row r="179" spans="1:6" ht="12.75" customHeight="1" x14ac:dyDescent="0.2">
      <c r="A179" s="53">
        <v>3232</v>
      </c>
      <c r="B179" s="85" t="s">
        <v>401</v>
      </c>
      <c r="C179" s="50" t="s">
        <v>402</v>
      </c>
      <c r="D179" s="242">
        <v>4322.46</v>
      </c>
      <c r="E179" s="242">
        <v>2174.21</v>
      </c>
      <c r="F179" s="52">
        <f t="shared" si="31"/>
        <v>50.300291963372715</v>
      </c>
    </row>
    <row r="180" spans="1:6" ht="12.75" customHeight="1" x14ac:dyDescent="0.2">
      <c r="A180" s="53">
        <v>3233</v>
      </c>
      <c r="B180" s="85" t="s">
        <v>403</v>
      </c>
      <c r="C180" s="50" t="s">
        <v>404</v>
      </c>
      <c r="D180" s="242">
        <v>806.95</v>
      </c>
      <c r="E180" s="242">
        <v>250</v>
      </c>
      <c r="F180" s="52">
        <f t="shared" si="31"/>
        <v>30.980853832331618</v>
      </c>
    </row>
    <row r="181" spans="1:6" ht="12.75" customHeight="1" x14ac:dyDescent="0.2">
      <c r="A181" s="53">
        <v>3234</v>
      </c>
      <c r="B181" s="85" t="s">
        <v>405</v>
      </c>
      <c r="C181" s="50" t="s">
        <v>406</v>
      </c>
      <c r="D181" s="242">
        <v>8473</v>
      </c>
      <c r="E181" s="242">
        <v>9382.66</v>
      </c>
      <c r="F181" s="52">
        <f t="shared" si="31"/>
        <v>110.73598489319014</v>
      </c>
    </row>
    <row r="182" spans="1:6" ht="12.75" customHeight="1" x14ac:dyDescent="0.2">
      <c r="A182" s="53">
        <v>3235</v>
      </c>
      <c r="B182" s="85" t="s">
        <v>407</v>
      </c>
      <c r="C182" s="50" t="s">
        <v>408</v>
      </c>
      <c r="D182" s="242">
        <v>1140.8699999999999</v>
      </c>
      <c r="E182" s="242">
        <v>1235.29</v>
      </c>
      <c r="F182" s="52">
        <f t="shared" si="31"/>
        <v>108.27614013866611</v>
      </c>
    </row>
    <row r="183" spans="1:6" ht="12.75" customHeight="1" x14ac:dyDescent="0.2">
      <c r="A183" s="53">
        <v>3236</v>
      </c>
      <c r="B183" s="85" t="s">
        <v>409</v>
      </c>
      <c r="C183" s="50" t="s">
        <v>410</v>
      </c>
      <c r="D183" s="242">
        <v>860.04</v>
      </c>
      <c r="E183" s="242">
        <v>1408.35</v>
      </c>
      <c r="F183" s="52">
        <f t="shared" si="31"/>
        <v>163.75401144132832</v>
      </c>
    </row>
    <row r="184" spans="1:6" ht="12.75" customHeight="1" x14ac:dyDescent="0.2">
      <c r="A184" s="53">
        <v>3237</v>
      </c>
      <c r="B184" s="85" t="s">
        <v>411</v>
      </c>
      <c r="C184" s="50" t="s">
        <v>412</v>
      </c>
      <c r="D184" s="242">
        <v>387.03</v>
      </c>
      <c r="E184" s="242">
        <v>5029.71</v>
      </c>
      <c r="F184" s="52">
        <f t="shared" si="31"/>
        <v>1299.5659251220836</v>
      </c>
    </row>
    <row r="185" spans="1:6" ht="12.75" customHeight="1" x14ac:dyDescent="0.2">
      <c r="A185" s="53">
        <v>3238</v>
      </c>
      <c r="B185" s="85" t="s">
        <v>413</v>
      </c>
      <c r="C185" s="50" t="s">
        <v>414</v>
      </c>
      <c r="D185" s="242">
        <v>1680.63</v>
      </c>
      <c r="E185" s="242">
        <v>2870.96</v>
      </c>
      <c r="F185" s="52">
        <f t="shared" si="31"/>
        <v>170.82641628436954</v>
      </c>
    </row>
    <row r="186" spans="1:6" ht="12.75" customHeight="1" x14ac:dyDescent="0.2">
      <c r="A186" s="53">
        <v>3239</v>
      </c>
      <c r="B186" s="85" t="s">
        <v>415</v>
      </c>
      <c r="C186" s="50" t="s">
        <v>416</v>
      </c>
      <c r="D186" s="242">
        <v>34.51</v>
      </c>
      <c r="E186" s="242">
        <v>782.21</v>
      </c>
      <c r="F186" s="52">
        <f t="shared" si="31"/>
        <v>2266.618371486526</v>
      </c>
    </row>
    <row r="187" spans="1:6" ht="12.75" customHeight="1" x14ac:dyDescent="0.2">
      <c r="A187" s="53">
        <v>324</v>
      </c>
      <c r="B187" s="85" t="s">
        <v>417</v>
      </c>
      <c r="C187" s="50" t="s">
        <v>418</v>
      </c>
      <c r="D187" s="242">
        <v>50427.360000000001</v>
      </c>
      <c r="E187" s="242">
        <v>37447.56</v>
      </c>
      <c r="F187" s="52">
        <f t="shared" si="31"/>
        <v>74.260401496330559</v>
      </c>
    </row>
    <row r="188" spans="1:6" ht="12.75" customHeight="1" x14ac:dyDescent="0.2">
      <c r="A188" s="53">
        <v>329</v>
      </c>
      <c r="B188" s="85" t="s">
        <v>419</v>
      </c>
      <c r="C188" s="50" t="s">
        <v>420</v>
      </c>
      <c r="D188" s="51">
        <f t="shared" ref="D188:E188" si="43">SUM(D189:D195)</f>
        <v>11732.75</v>
      </c>
      <c r="E188" s="51">
        <f t="shared" si="43"/>
        <v>4814.0599999999995</v>
      </c>
      <c r="F188" s="52">
        <f t="shared" si="31"/>
        <v>41.030960346039926</v>
      </c>
    </row>
    <row r="189" spans="1:6" ht="12.75" customHeight="1" x14ac:dyDescent="0.2">
      <c r="A189" s="53">
        <v>3291</v>
      </c>
      <c r="B189" s="232" t="s">
        <v>421</v>
      </c>
      <c r="C189" s="50" t="s">
        <v>422</v>
      </c>
      <c r="D189" s="242">
        <v>2857.75</v>
      </c>
      <c r="E189" s="242">
        <v>1707.76</v>
      </c>
      <c r="F189" s="52">
        <f t="shared" si="31"/>
        <v>59.758901233487883</v>
      </c>
    </row>
    <row r="190" spans="1:6" ht="12.75" customHeight="1" x14ac:dyDescent="0.2">
      <c r="A190" s="53">
        <v>3292</v>
      </c>
      <c r="B190" s="85" t="s">
        <v>423</v>
      </c>
      <c r="C190" s="50" t="s">
        <v>424</v>
      </c>
      <c r="D190" s="242">
        <v>1284.76</v>
      </c>
      <c r="E190" s="242">
        <v>893.1</v>
      </c>
      <c r="F190" s="52">
        <f t="shared" si="31"/>
        <v>69.514928858308167</v>
      </c>
    </row>
    <row r="191" spans="1:6" ht="12.75" customHeight="1" x14ac:dyDescent="0.2">
      <c r="A191" s="53">
        <v>3293</v>
      </c>
      <c r="B191" s="85" t="s">
        <v>425</v>
      </c>
      <c r="C191" s="50" t="s">
        <v>426</v>
      </c>
      <c r="D191" s="242">
        <v>18.850000000000001</v>
      </c>
      <c r="E191" s="242">
        <v>2.4</v>
      </c>
      <c r="F191" s="52">
        <f t="shared" si="31"/>
        <v>12.732095490716178</v>
      </c>
    </row>
    <row r="192" spans="1:6" ht="12.75" customHeight="1" x14ac:dyDescent="0.2">
      <c r="A192" s="53">
        <v>3294</v>
      </c>
      <c r="B192" s="85" t="s">
        <v>427</v>
      </c>
      <c r="C192" s="50" t="s">
        <v>428</v>
      </c>
      <c r="D192" s="242">
        <v>33.18</v>
      </c>
      <c r="E192" s="242">
        <v>35</v>
      </c>
      <c r="F192" s="52">
        <f t="shared" si="31"/>
        <v>105.48523206751055</v>
      </c>
    </row>
    <row r="193" spans="1:6" ht="12.75" customHeight="1" x14ac:dyDescent="0.2">
      <c r="A193" s="53">
        <v>3295</v>
      </c>
      <c r="B193" s="85" t="s">
        <v>429</v>
      </c>
      <c r="C193" s="50" t="s">
        <v>430</v>
      </c>
      <c r="D193" s="242">
        <v>1812.99</v>
      </c>
      <c r="E193" s="242">
        <v>1919.9</v>
      </c>
      <c r="F193" s="52">
        <f t="shared" si="31"/>
        <v>105.89688856529821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5725.22</v>
      </c>
      <c r="E195" s="242">
        <v>255.9</v>
      </c>
      <c r="F195" s="52">
        <f t="shared" si="31"/>
        <v>4.4696972343420862</v>
      </c>
    </row>
    <row r="196" spans="1:6" ht="12.75" customHeight="1" x14ac:dyDescent="0.2">
      <c r="A196" s="53">
        <v>34</v>
      </c>
      <c r="B196" s="232" t="s">
        <v>435</v>
      </c>
      <c r="C196" s="50" t="s">
        <v>436</v>
      </c>
      <c r="D196" s="51">
        <f t="shared" ref="D196:E196" si="44">D197+D202+D210</f>
        <v>5251.28</v>
      </c>
      <c r="E196" s="51">
        <f t="shared" si="44"/>
        <v>834.1</v>
      </c>
      <c r="F196" s="52">
        <f t="shared" si="31"/>
        <v>15.883746438963453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5251.28</v>
      </c>
      <c r="E210" s="51">
        <f t="shared" si="47"/>
        <v>834.1</v>
      </c>
      <c r="F210" s="52">
        <f t="shared" si="31"/>
        <v>15.883746438963453</v>
      </c>
    </row>
    <row r="211" spans="1:6" ht="12.75" customHeight="1" x14ac:dyDescent="0.2">
      <c r="A211" s="53">
        <v>3431</v>
      </c>
      <c r="B211" s="232" t="s">
        <v>465</v>
      </c>
      <c r="C211" s="50" t="s">
        <v>466</v>
      </c>
      <c r="D211" s="242">
        <v>548</v>
      </c>
      <c r="E211" s="242">
        <v>576.09</v>
      </c>
      <c r="F211" s="52">
        <f t="shared" si="31"/>
        <v>105.12591240875912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4703.28</v>
      </c>
      <c r="E213" s="242">
        <v>258.01</v>
      </c>
      <c r="F213" s="52">
        <f t="shared" si="31"/>
        <v>5.4857461176030347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931057.12</v>
      </c>
      <c r="E289" s="51">
        <f t="shared" si="79"/>
        <v>968295.09999999974</v>
      </c>
      <c r="F289" s="52">
        <f t="shared" si="76"/>
        <v>103.99953764383432</v>
      </c>
    </row>
    <row r="290" spans="1:6" ht="12.75" customHeight="1" x14ac:dyDescent="0.2">
      <c r="A290" s="53" t="s">
        <v>608</v>
      </c>
      <c r="B290" s="85" t="s">
        <v>619</v>
      </c>
      <c r="C290" s="50" t="s">
        <v>620</v>
      </c>
      <c r="D290" s="51">
        <f>IF(D6&gt;=D289,D6-D289,0)</f>
        <v>0</v>
      </c>
      <c r="E290" s="51">
        <f>IF(E6&gt;=E289,E6-E289,0)</f>
        <v>16251.600000000326</v>
      </c>
      <c r="F290" s="52" t="str">
        <f t="shared" si="76"/>
        <v>-</v>
      </c>
    </row>
    <row r="291" spans="1:6" ht="12.75" customHeight="1" x14ac:dyDescent="0.2">
      <c r="A291" s="53" t="s">
        <v>608</v>
      </c>
      <c r="B291" s="85" t="s">
        <v>621</v>
      </c>
      <c r="C291" s="50" t="s">
        <v>622</v>
      </c>
      <c r="D291" s="51">
        <f>IF(D289&gt;=D6,D289-D6,0)</f>
        <v>39690.319999999949</v>
      </c>
      <c r="E291" s="51">
        <f>IF(E289&gt;=E6,E289-E6,0)</f>
        <v>0</v>
      </c>
      <c r="F291" s="52">
        <f t="shared" si="76"/>
        <v>0</v>
      </c>
    </row>
    <row r="292" spans="1:6" ht="12.75" customHeight="1" x14ac:dyDescent="0.2">
      <c r="A292" s="53">
        <v>92211</v>
      </c>
      <c r="B292" s="85" t="s">
        <v>623</v>
      </c>
      <c r="C292" s="50" t="s">
        <v>624</v>
      </c>
      <c r="D292" s="242">
        <v>29253.51</v>
      </c>
      <c r="E292" s="242">
        <v>96147.36</v>
      </c>
      <c r="F292" s="52">
        <f t="shared" si="76"/>
        <v>328.66948273899442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10446.370000000001</v>
      </c>
      <c r="E294" s="242">
        <v>4677.43</v>
      </c>
      <c r="F294" s="52">
        <f t="shared" si="76"/>
        <v>44.775649340392881</v>
      </c>
    </row>
    <row r="295" spans="1:6" ht="24" x14ac:dyDescent="0.2">
      <c r="A295" s="53">
        <v>9661</v>
      </c>
      <c r="B295" s="85" t="s">
        <v>629</v>
      </c>
      <c r="C295" s="50" t="s">
        <v>630</v>
      </c>
      <c r="D295" s="242">
        <v>10446.370000000001</v>
      </c>
      <c r="E295" s="242">
        <v>4677.43</v>
      </c>
      <c r="F295" s="52">
        <f t="shared" si="76"/>
        <v>44.775649340392881</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105.47</v>
      </c>
      <c r="E298" s="51">
        <f t="shared" si="80"/>
        <v>542.89</v>
      </c>
      <c r="F298" s="52">
        <f t="shared" ref="F298:F418" si="81">IF(D298&lt;&gt;0,IF(E298/D298&gt;=100,"&gt;&gt;100",E298/D298*100),"-")</f>
        <v>514.73404759647292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105.47</v>
      </c>
      <c r="E311" s="51">
        <f t="shared" si="85"/>
        <v>542.89</v>
      </c>
      <c r="F311" s="52">
        <f t="shared" si="81"/>
        <v>514.73404759647292</v>
      </c>
    </row>
    <row r="312" spans="1:6" ht="12.75" customHeight="1" x14ac:dyDescent="0.2">
      <c r="A312" s="53">
        <v>721</v>
      </c>
      <c r="B312" s="85" t="s">
        <v>662</v>
      </c>
      <c r="C312" s="50" t="s">
        <v>663</v>
      </c>
      <c r="D312" s="51">
        <f t="shared" ref="D312:E312" si="86">SUM(D313:D316)</f>
        <v>105.47</v>
      </c>
      <c r="E312" s="51">
        <f t="shared" si="86"/>
        <v>63.72</v>
      </c>
      <c r="F312" s="52">
        <f t="shared" si="81"/>
        <v>60.415283967004839</v>
      </c>
    </row>
    <row r="313" spans="1:6" ht="12.75" customHeight="1" x14ac:dyDescent="0.2">
      <c r="A313" s="53">
        <v>7211</v>
      </c>
      <c r="B313" s="85" t="s">
        <v>664</v>
      </c>
      <c r="C313" s="50" t="s">
        <v>665</v>
      </c>
      <c r="D313" s="242">
        <v>105.47</v>
      </c>
      <c r="E313" s="242">
        <v>63.72</v>
      </c>
      <c r="F313" s="52">
        <f t="shared" si="81"/>
        <v>60.415283967004839</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479.17</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v>479.17</v>
      </c>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20400.150000000001</v>
      </c>
      <c r="E350" s="51">
        <f t="shared" si="95"/>
        <v>5620.4</v>
      </c>
      <c r="F350" s="52">
        <f t="shared" si="81"/>
        <v>27.550777812908233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20400.150000000001</v>
      </c>
      <c r="E363" s="51">
        <f t="shared" si="99"/>
        <v>5620.4</v>
      </c>
      <c r="F363" s="52">
        <f t="shared" si="81"/>
        <v>27.550777812908233</v>
      </c>
    </row>
    <row r="364" spans="1:6" ht="12.75" customHeight="1" x14ac:dyDescent="0.2">
      <c r="A364" s="53">
        <v>421</v>
      </c>
      <c r="B364" s="85" t="s">
        <v>758</v>
      </c>
      <c r="C364" s="50" t="s">
        <v>759</v>
      </c>
      <c r="D364" s="51">
        <f t="shared" ref="D364:E364" si="100">SUM(D365:D368)</f>
        <v>10635.5</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10635.5</v>
      </c>
      <c r="E366" s="242"/>
      <c r="F366" s="52">
        <f t="shared" si="81"/>
        <v>0</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7769.7899999999991</v>
      </c>
      <c r="E369" s="51">
        <f t="shared" si="101"/>
        <v>5620.4</v>
      </c>
      <c r="F369" s="52">
        <f t="shared" si="81"/>
        <v>72.336575377198102</v>
      </c>
    </row>
    <row r="370" spans="1:6" ht="12.75" customHeight="1" x14ac:dyDescent="0.2">
      <c r="A370" s="53">
        <v>4221</v>
      </c>
      <c r="B370" s="85" t="s">
        <v>674</v>
      </c>
      <c r="C370" s="50" t="s">
        <v>766</v>
      </c>
      <c r="D370" s="242">
        <v>0</v>
      </c>
      <c r="E370" s="242">
        <v>137.36000000000001</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4285.82</v>
      </c>
      <c r="E375" s="242"/>
      <c r="F375" s="52">
        <f t="shared" si="81"/>
        <v>0</v>
      </c>
    </row>
    <row r="376" spans="1:6" ht="12.75" customHeight="1" x14ac:dyDescent="0.2">
      <c r="A376" s="53">
        <v>4227</v>
      </c>
      <c r="B376" s="232" t="s">
        <v>686</v>
      </c>
      <c r="C376" s="50" t="s">
        <v>773</v>
      </c>
      <c r="D376" s="242">
        <v>3483.97</v>
      </c>
      <c r="E376" s="242">
        <v>5483.04</v>
      </c>
      <c r="F376" s="52">
        <f t="shared" si="81"/>
        <v>157.37908190943091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1994.86</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1994.86</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20294.68</v>
      </c>
      <c r="E408" s="51">
        <f t="shared" si="111"/>
        <v>5077.5099999999993</v>
      </c>
      <c r="F408" s="52">
        <f t="shared" si="81"/>
        <v>25.018921214820828</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9883.26</v>
      </c>
      <c r="E410" s="242">
        <v>44819.55</v>
      </c>
      <c r="F410" s="52">
        <f t="shared" si="81"/>
        <v>453.48953685322454</v>
      </c>
    </row>
    <row r="411" spans="1:6" ht="12.75" customHeight="1" x14ac:dyDescent="0.2">
      <c r="A411" s="53">
        <v>97</v>
      </c>
      <c r="B411" s="85" t="s">
        <v>827</v>
      </c>
      <c r="C411" s="50" t="s">
        <v>828</v>
      </c>
      <c r="D411" s="242">
        <v>0</v>
      </c>
      <c r="E411" s="242">
        <v>2666.63</v>
      </c>
      <c r="F411" s="52" t="str">
        <f t="shared" si="81"/>
        <v>-</v>
      </c>
    </row>
    <row r="412" spans="1:6" ht="12.75" customHeight="1" x14ac:dyDescent="0.2">
      <c r="A412" s="53" t="s">
        <v>608</v>
      </c>
      <c r="B412" s="85" t="s">
        <v>829</v>
      </c>
      <c r="C412" s="50" t="s">
        <v>830</v>
      </c>
      <c r="D412" s="51">
        <f>D6+D298</f>
        <v>891472.27</v>
      </c>
      <c r="E412" s="51">
        <f>E6+E298</f>
        <v>985089.59000000008</v>
      </c>
      <c r="F412" s="52">
        <f t="shared" si="81"/>
        <v>110.50142815995837</v>
      </c>
    </row>
    <row r="413" spans="1:6" ht="12.75" customHeight="1" x14ac:dyDescent="0.2">
      <c r="A413" s="53" t="s">
        <v>608</v>
      </c>
      <c r="B413" s="85" t="s">
        <v>831</v>
      </c>
      <c r="C413" s="50" t="s">
        <v>832</v>
      </c>
      <c r="D413" s="51">
        <f t="shared" ref="D413:E413" si="112">D289+D350</f>
        <v>951457.27</v>
      </c>
      <c r="E413" s="51">
        <f t="shared" si="112"/>
        <v>973915.49999999977</v>
      </c>
      <c r="F413" s="52">
        <f t="shared" si="81"/>
        <v>102.36040342620953</v>
      </c>
    </row>
    <row r="414" spans="1:6" ht="12.75" customHeight="1" x14ac:dyDescent="0.2">
      <c r="A414" s="53" t="s">
        <v>608</v>
      </c>
      <c r="B414" s="85" t="s">
        <v>833</v>
      </c>
      <c r="C414" s="50" t="s">
        <v>834</v>
      </c>
      <c r="D414" s="51">
        <f t="shared" ref="D414:E414" si="113">IF(D412&gt;=D413,D412-D413,0)</f>
        <v>0</v>
      </c>
      <c r="E414" s="51">
        <f t="shared" si="113"/>
        <v>11174.090000000317</v>
      </c>
      <c r="F414" s="52" t="str">
        <f t="shared" si="81"/>
        <v>-</v>
      </c>
    </row>
    <row r="415" spans="1:6" ht="12.75" customHeight="1" x14ac:dyDescent="0.2">
      <c r="A415" s="53" t="s">
        <v>608</v>
      </c>
      <c r="B415" s="85" t="s">
        <v>835</v>
      </c>
      <c r="C415" s="50" t="s">
        <v>836</v>
      </c>
      <c r="D415" s="51">
        <f t="shared" ref="D415:E415" si="114">IF(D413&gt;=D412,D413-D412,0)</f>
        <v>59985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19370.25</v>
      </c>
      <c r="E416" s="51">
        <f t="shared" si="115"/>
        <v>51327.81</v>
      </c>
      <c r="F416" s="52">
        <f t="shared" si="81"/>
        <v>264.98269253107213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10446.370000000001</v>
      </c>
      <c r="E418" s="62">
        <f t="shared" si="117"/>
        <v>7344.06</v>
      </c>
      <c r="F418" s="57">
        <f t="shared" si="81"/>
        <v>70.302506995252898</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891472.27</v>
      </c>
      <c r="E639" s="51">
        <f t="shared" si="180"/>
        <v>985089.59000000008</v>
      </c>
      <c r="F639" s="52">
        <f t="shared" si="119"/>
        <v>110.50142815995837</v>
      </c>
    </row>
    <row r="640" spans="1:6" ht="12.75" customHeight="1" x14ac:dyDescent="0.2">
      <c r="A640" s="53" t="s">
        <v>608</v>
      </c>
      <c r="B640" s="85" t="s">
        <v>1277</v>
      </c>
      <c r="C640" s="50" t="s">
        <v>1278</v>
      </c>
      <c r="D640" s="51">
        <f t="shared" ref="D640:E640" si="181">D413+D528</f>
        <v>951457.27</v>
      </c>
      <c r="E640" s="51">
        <f t="shared" si="181"/>
        <v>973915.49999999977</v>
      </c>
      <c r="F640" s="52">
        <f t="shared" si="119"/>
        <v>102.36040342620953</v>
      </c>
    </row>
    <row r="641" spans="1:6" ht="12.75" customHeight="1" x14ac:dyDescent="0.2">
      <c r="A641" s="53" t="s">
        <v>608</v>
      </c>
      <c r="B641" s="85" t="s">
        <v>1279</v>
      </c>
      <c r="C641" s="50" t="s">
        <v>1280</v>
      </c>
      <c r="D641" s="51">
        <f t="shared" ref="D641:E641" si="182">IF(D639&gt;=D640,D639-D640,0)</f>
        <v>0</v>
      </c>
      <c r="E641" s="51">
        <f t="shared" si="182"/>
        <v>11174.090000000317</v>
      </c>
      <c r="F641" s="52" t="str">
        <f t="shared" si="119"/>
        <v>-</v>
      </c>
    </row>
    <row r="642" spans="1:6" ht="12.75" customHeight="1" x14ac:dyDescent="0.2">
      <c r="A642" s="53" t="s">
        <v>608</v>
      </c>
      <c r="B642" s="85" t="s">
        <v>1281</v>
      </c>
      <c r="C642" s="50" t="s">
        <v>1282</v>
      </c>
      <c r="D642" s="51">
        <f t="shared" ref="D642:E642" si="183">IF(D640&gt;=D639,D640-D639,0)</f>
        <v>59985</v>
      </c>
      <c r="E642" s="51">
        <f t="shared" si="183"/>
        <v>0</v>
      </c>
      <c r="F642" s="52">
        <f t="shared" si="119"/>
        <v>0</v>
      </c>
    </row>
    <row r="643" spans="1:6" ht="24" x14ac:dyDescent="0.2">
      <c r="A643" s="60" t="s">
        <v>1283</v>
      </c>
      <c r="B643" s="85" t="s">
        <v>1284</v>
      </c>
      <c r="C643" s="61" t="s">
        <v>1283</v>
      </c>
      <c r="D643" s="51">
        <f t="shared" ref="D643:E643" si="184">IF(D416-D417+D637-D638&gt;=0,D416-D417+D637-D638,0)</f>
        <v>19370.25</v>
      </c>
      <c r="E643" s="51">
        <f t="shared" si="184"/>
        <v>51327.81</v>
      </c>
      <c r="F643" s="52">
        <f t="shared" si="119"/>
        <v>264.98269253107213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62501.900000000314</v>
      </c>
      <c r="F645" s="52" t="str">
        <f t="shared" si="119"/>
        <v>-</v>
      </c>
    </row>
    <row r="646" spans="1:6" ht="24" x14ac:dyDescent="0.2">
      <c r="A646" s="53" t="s">
        <v>608</v>
      </c>
      <c r="B646" s="85" t="s">
        <v>1289</v>
      </c>
      <c r="C646" s="50" t="s">
        <v>1290</v>
      </c>
      <c r="D646" s="51">
        <f t="shared" ref="D646:E646" si="187">IF(D642+D644-D641-D643&gt;=0,D642+D644-D641-D643,0)</f>
        <v>40614.75</v>
      </c>
      <c r="E646" s="51">
        <f t="shared" si="187"/>
        <v>0</v>
      </c>
      <c r="F646" s="52">
        <f t="shared" si="119"/>
        <v>0</v>
      </c>
    </row>
    <row r="647" spans="1:6" ht="24" x14ac:dyDescent="0.2">
      <c r="A647" s="55" t="s">
        <v>1291</v>
      </c>
      <c r="B647" s="233" t="s">
        <v>1292</v>
      </c>
      <c r="C647" s="56" t="s">
        <v>1291</v>
      </c>
      <c r="D647" s="243">
        <v>105895.54</v>
      </c>
      <c r="E647" s="243">
        <v>120709.16</v>
      </c>
      <c r="F647" s="57">
        <f t="shared" si="119"/>
        <v>113.98889887147278</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104830.54</v>
      </c>
      <c r="E649" s="242">
        <v>89046.57</v>
      </c>
      <c r="F649" s="52">
        <f t="shared" ref="F649:F724" si="188">IF(D649&lt;&gt;0,IF(E649/D649&gt;=100,"&gt;&gt;100",E649/D649*100),"-")</f>
        <v>84.943347616066859</v>
      </c>
    </row>
    <row r="650" spans="1:6" ht="12.75" customHeight="1" x14ac:dyDescent="0.2">
      <c r="A650" s="53" t="s">
        <v>1296</v>
      </c>
      <c r="B650" s="85" t="s">
        <v>1297</v>
      </c>
      <c r="C650" s="50" t="s">
        <v>1296</v>
      </c>
      <c r="D650" s="242">
        <v>246360.02</v>
      </c>
      <c r="E650" s="242">
        <v>291076.55</v>
      </c>
      <c r="F650" s="52">
        <f t="shared" si="188"/>
        <v>118.1508874694847</v>
      </c>
    </row>
    <row r="651" spans="1:6" ht="12.75" customHeight="1" x14ac:dyDescent="0.2">
      <c r="A651" s="53" t="s">
        <v>1298</v>
      </c>
      <c r="B651" s="85" t="s">
        <v>1299</v>
      </c>
      <c r="C651" s="50" t="s">
        <v>1298</v>
      </c>
      <c r="D651" s="242">
        <v>323807.95</v>
      </c>
      <c r="E651" s="242">
        <v>317738.76</v>
      </c>
      <c r="F651" s="52">
        <f t="shared" si="188"/>
        <v>98.125682213793695</v>
      </c>
    </row>
    <row r="652" spans="1:6" ht="24" x14ac:dyDescent="0.2">
      <c r="A652" s="53">
        <v>11</v>
      </c>
      <c r="B652" s="85" t="s">
        <v>1300</v>
      </c>
      <c r="C652" s="50" t="s">
        <v>1301</v>
      </c>
      <c r="D652" s="51">
        <f t="shared" ref="D652:E652" si="189">+D649+D650-D651</f>
        <v>27382.609999999986</v>
      </c>
      <c r="E652" s="51">
        <f t="shared" si="189"/>
        <v>62384.359999999986</v>
      </c>
      <c r="F652" s="52">
        <f t="shared" si="188"/>
        <v>227.82473986227032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67</v>
      </c>
      <c r="E654" s="262">
        <v>64</v>
      </c>
      <c r="F654" s="52">
        <f t="shared" si="188"/>
        <v>95.522388059701484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66</v>
      </c>
      <c r="E656" s="262">
        <v>63</v>
      </c>
      <c r="F656" s="52">
        <f t="shared" si="188"/>
        <v>95.454545454545453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634748.73</v>
      </c>
      <c r="E675" s="242">
        <v>684050.65</v>
      </c>
      <c r="F675" s="52">
        <f t="shared" si="188"/>
        <v>107.76715535925531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23432.62</v>
      </c>
      <c r="E694" s="242">
        <v>28660.18</v>
      </c>
      <c r="F694" s="52">
        <f t="shared" si="188"/>
        <v>122.30890101064244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2096.23</v>
      </c>
      <c r="E716" s="242">
        <v>2053.92</v>
      </c>
      <c r="F716" s="52">
        <f t="shared" si="188"/>
        <v>97.981614612900302</v>
      </c>
    </row>
    <row r="717" spans="1:6" ht="12.75" customHeight="1" x14ac:dyDescent="0.2">
      <c r="A717" s="53">
        <v>31215</v>
      </c>
      <c r="B717" s="85" t="s">
        <v>1413</v>
      </c>
      <c r="C717" s="50" t="s">
        <v>1414</v>
      </c>
      <c r="D717" s="242">
        <v>2335.61</v>
      </c>
      <c r="E717" s="242">
        <v>480.65</v>
      </c>
      <c r="F717" s="52">
        <f t="shared" si="188"/>
        <v>20.579206288721146</v>
      </c>
    </row>
    <row r="718" spans="1:6" ht="12.75" customHeight="1" x14ac:dyDescent="0.2">
      <c r="A718" s="53">
        <v>32121</v>
      </c>
      <c r="B718" s="85" t="s">
        <v>1415</v>
      </c>
      <c r="C718" s="50" t="s">
        <v>1416</v>
      </c>
      <c r="D718" s="242">
        <v>24295.53</v>
      </c>
      <c r="E718" s="242">
        <v>27233.67</v>
      </c>
      <c r="F718" s="52">
        <f t="shared" si="188"/>
        <v>112.09333568767588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1408.35</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1102.21</v>
      </c>
      <c r="F722" s="52" t="str">
        <f t="shared" si="188"/>
        <v>-</v>
      </c>
    </row>
    <row r="723" spans="1:6" ht="12.75" customHeight="1" x14ac:dyDescent="0.2">
      <c r="A723" s="53" t="s">
        <v>1425</v>
      </c>
      <c r="B723" s="85" t="s">
        <v>1426</v>
      </c>
      <c r="C723" s="50" t="s">
        <v>1425</v>
      </c>
      <c r="D723" s="242">
        <v>0</v>
      </c>
      <c r="E723" s="242">
        <v>3564.35</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2857.75</v>
      </c>
      <c r="E725" s="242">
        <v>1707.76</v>
      </c>
      <c r="F725" s="52">
        <f t="shared" ref="F725:F979" si="190">IF(D725&lt;&gt;0,IF(E725/D725&gt;=100,"&gt;&gt;100",E725/D725*100),"-")</f>
        <v>59.758901233487883</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orizontalDpi="4294967293" verticalDpi="4294967293"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9" zoomScale="110" zoomScaleNormal="110" workbookViewId="0">
      <selection activeCell="D29" sqref="D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166604.81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954731.36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5160.7299999999996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948783.27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723469.86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207097.93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364.37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5266.86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12584.25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787.36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975970.49999999988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2631.59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972551.54999999993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715337.98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238620.58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261.77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5266.86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13064.36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787.36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145365.67000000004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10837.519999999999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10837.519999999999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10732.509999999998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10254.709999999999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477.8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105.01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105.01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134528.15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10265.08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124263.07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verticalDpi="4294967293"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16875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iss</cp:lastModifiedBy>
  <cp:lastPrinted>2023-07-07T09:50:43Z</cp:lastPrinted>
  <dcterms:created xsi:type="dcterms:W3CDTF">2022-04-01T05:14:30Z</dcterms:created>
  <dcterms:modified xsi:type="dcterms:W3CDTF">2023-07-07T09:50:45Z</dcterms:modified>
</cp:coreProperties>
</file>