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CEA754FE-2EB9-4D7C-B01D-6C34B6D40040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6" i="1" l="1"/>
  <c r="D114" i="1"/>
  <c r="D112" i="1" l="1"/>
  <c r="D100" i="1" l="1"/>
  <c r="D110" i="1" l="1"/>
  <c r="D108" i="1"/>
  <c r="D106" i="1"/>
  <c r="D104" i="1"/>
  <c r="D102" i="1"/>
  <c r="D98" i="1"/>
  <c r="D96" i="1" l="1"/>
  <c r="D94" i="1"/>
  <c r="D92" i="1"/>
  <c r="D90" i="1"/>
  <c r="D88" i="1"/>
  <c r="D86" i="1"/>
  <c r="D84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<sst xmlns="http://schemas.openxmlformats.org/spreadsheetml/2006/main" count="341" uniqueCount="154">
  <si>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</si>
  <si>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</si>
  <si>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</si>
  <si>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</si>
  <si>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</si>
  <si>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</si>
  <si>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</si>
  <si>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</si>
  <si>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</si>
  <si>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>Hoću knjigu d.o.o.</t>
  </si>
  <si>
    <t>97838993800</t>
  </si>
  <si>
    <t>10000 Zagreb</t>
  </si>
  <si>
    <t xml:space="preserve">USLUGE TELEFONA, POŠTE I PRIJEVOZA                                                                                                                    </t>
  </si>
  <si>
    <t>INDUSTRIJSKA STROJARSKA ŠKOLA</t>
  </si>
  <si>
    <t xml:space="preserve">KNJIGE U KNJIŽNICAMA                                                                                                                                  </t>
  </si>
  <si>
    <t>Ukupno: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</si>
  <si>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</si>
  <si>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</si>
  <si>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</si>
  <si>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</si>
  <si>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SLUŽBENA,RADNA I ZAŠT.ODJEĆA I OBUĆA</t>
  </si>
  <si>
    <t>COPY 7, obrt za usluge, vl. Tarik Pličanić</t>
  </si>
  <si>
    <t>89393550145</t>
  </si>
  <si>
    <t>Zagreb</t>
  </si>
  <si>
    <t xml:space="preserve">OSTALI NESPOMENUTI RASHODI POSLOVANJA                                                                                                                 </t>
  </si>
  <si>
    <t>HRVATSKA POŠTA</t>
  </si>
  <si>
    <t>87311810356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</si>
  <si>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</si>
  <si>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</si>
  <si>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</si>
  <si>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</si>
  <si>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</si>
  <si>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</si>
  <si>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ZET -ZAGREBAČKI ELEKTRIČNI TRAMVAJ</t>
  </si>
  <si>
    <t>-</t>
  </si>
  <si>
    <t xml:space="preserve">NAKNADE ZA PRIJEVOZ, ZA RAD NA TERENU I ODVOJENI ŽIVOT                                                                                                </t>
  </si>
  <si>
    <t>KAIROS IZDAVAŠTVO D.O.O.</t>
  </si>
  <si>
    <t>81978173962</t>
  </si>
  <si>
    <t>10000 ZAGREB</t>
  </si>
  <si>
    <t>Nema Konta Na Odabranoj Razini</t>
  </si>
  <si>
    <t>Naklada LJEVAK d.o.o</t>
  </si>
  <si>
    <t>80364394364</t>
  </si>
  <si>
    <t>HRV.ZAJEDNICA RAČUNOVOĐA - RIF</t>
  </si>
  <si>
    <t>75508100288</t>
  </si>
  <si>
    <t xml:space="preserve">UREDSKI MATERIJAL I OSTALI MATERIJALNI RASHODI                                                                                                        </t>
  </si>
  <si>
    <t>ZAGREBAČKI MAMUT</t>
  </si>
  <si>
    <t xml:space="preserve">74316143482 </t>
  </si>
  <si>
    <t xml:space="preserve">ZAKUPNINE I NAJAMNINE                                                                                                                                 </t>
  </si>
  <si>
    <t>PEVEX D.D.</t>
  </si>
  <si>
    <t>73660371074</t>
  </si>
  <si>
    <t>BJELOVAR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</si>
  <si>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</si>
  <si>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</si>
  <si>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</si>
  <si>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</si>
  <si>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</si>
  <si>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</si>
  <si>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</si>
  <si>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NAKLADA SLAP d.o.o.</t>
  </si>
  <si>
    <t>70108447975</t>
  </si>
  <si>
    <t>10450 Jastrebarsko</t>
  </si>
  <si>
    <t xml:space="preserve">STRUČNO USAVRŠAVANJE ZAPOSLENIKA                                                                                                                      </t>
  </si>
  <si>
    <t>LILA PUTOVANJA d.o.o.</t>
  </si>
  <si>
    <t>67252724605</t>
  </si>
  <si>
    <t>JYSK d.o.o.</t>
  </si>
  <si>
    <t>64729046835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</si>
  <si>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</si>
  <si>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</si>
  <si>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</si>
  <si>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</si>
  <si>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</si>
  <si>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</si>
  <si>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</si>
  <si>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HRVATSKE AUTOCESTE</t>
  </si>
  <si>
    <t xml:space="preserve">57500462912 </t>
  </si>
  <si>
    <t>MOZAIK KNJIGA d.o.o.</t>
  </si>
  <si>
    <t>57010186553</t>
  </si>
  <si>
    <t>Ibis grafika</t>
  </si>
  <si>
    <t>55305844525</t>
  </si>
  <si>
    <t>ŠKOLSKA KNJIGA</t>
  </si>
  <si>
    <t>38967655335</t>
  </si>
  <si>
    <t>JADROLINIJA</t>
  </si>
  <si>
    <t>38453148181</t>
  </si>
  <si>
    <t>RIJEKA</t>
  </si>
  <si>
    <t>FEROIMA</t>
  </si>
  <si>
    <t>36029953193</t>
  </si>
  <si>
    <t xml:space="preserve">MATERIJAL I DIJELOVI ZA TEKUĆE I INVESTICIJSKO ODRŽAVANJE                                                                                             </t>
  </si>
  <si>
    <t>A1 HRVATSKA d.o.o.</t>
  </si>
  <si>
    <t>29524210204</t>
  </si>
  <si>
    <t>ALLIANZ Hrvatska d.d.</t>
  </si>
  <si>
    <t>23759810849</t>
  </si>
  <si>
    <t xml:space="preserve">PREMIJE OSIGURANJA                                                                                                                                    </t>
  </si>
  <si>
    <t>Meteor Grupa - Labud d.o.o.</t>
  </si>
  <si>
    <t>23359164583</t>
  </si>
  <si>
    <t>SLAVONIJAPAPIR d.o.o.</t>
  </si>
  <si>
    <t>22605786111</t>
  </si>
  <si>
    <t>34000 POŽEGA</t>
  </si>
  <si>
    <t>SAVICA STAKLARSTVO, OBRT ZA USLUGE I PROIZVODNJU, VL. MIROSLAV JURČEC</t>
  </si>
  <si>
    <t>21583186365</t>
  </si>
  <si>
    <t xml:space="preserve">USLUGE TEKUĆEG I INVESTICIJSKOG ODRŽAVANJA                                                                                                            </t>
  </si>
  <si>
    <t>MTH STROJEVI d.o.o. za tehnološki inžinjering</t>
  </si>
  <si>
    <t>19001127555</t>
  </si>
  <si>
    <t>40000 Čakovec</t>
  </si>
  <si>
    <t xml:space="preserve">ULAGANJE U RAČUNALNE PROGRAME                                                                                                                         </t>
  </si>
  <si>
    <t>HEP-TOPLINARSTVO</t>
  </si>
  <si>
    <t>15907062900</t>
  </si>
  <si>
    <t>KATARINA ZRINSKI d.o.o.</t>
  </si>
  <si>
    <t>13653700851</t>
  </si>
  <si>
    <t>FERIVI CO d.o.o.</t>
  </si>
  <si>
    <t>13270123807</t>
  </si>
  <si>
    <t>31207 Tenja</t>
  </si>
  <si>
    <t>BEGRA, OBRT ZA SAVJETOVANJE, VL. STJEPAN KORMAN</t>
  </si>
  <si>
    <t>11470542498</t>
  </si>
  <si>
    <t>49240 DONJA STUBICA</t>
  </si>
  <si>
    <t>OPTI PRINT ADRIA d.o.o.</t>
  </si>
  <si>
    <t>11469787133</t>
  </si>
  <si>
    <t>GRADSKI URED ZA PROSTORNO UREĐENJE, IZGRADNJU GRADA, GRADITELJSTVO, KOMUNALNE POSLOVE I PROMET</t>
  </si>
  <si>
    <t>10801394337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</si>
  <si>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</si>
  <si>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</si>
  <si>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</si>
  <si>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MAKUL D.O.O.</t>
  </si>
  <si>
    <t>07315345078</t>
  </si>
  <si>
    <t xml:space="preserve">MATERIJAL I SIROVINE                                                                                                                                  </t>
  </si>
  <si>
    <t>HOTEL ELAPHUSA</t>
  </si>
  <si>
    <t>06916431329</t>
  </si>
  <si>
    <t>Bol</t>
  </si>
  <si>
    <t>SALESIANA D.O.O. ZA NAKLADNIŠTVO I DRUŠTVENE KOMUNIKACIJE</t>
  </si>
  <si>
    <t>06217712974</t>
  </si>
  <si>
    <t>GLOBAL DISTRI</t>
  </si>
  <si>
    <t>05743327409</t>
  </si>
  <si>
    <t>SAMOBOR</t>
  </si>
  <si>
    <t>ZVIBOR d.o.o.</t>
  </si>
  <si>
    <t>03454358063</t>
  </si>
  <si>
    <t xml:space="preserve"> ZAGREB</t>
  </si>
  <si>
    <t>Sveukupno:</t>
  </si>
  <si>
    <t>Isplata sredstava za razdoblje: 01. 10. 2025 do 31. 10. 2025.</t>
  </si>
  <si>
    <t>ZAPOSLENICI ŠKOLE - razno</t>
  </si>
  <si>
    <t>razno</t>
  </si>
  <si>
    <t xml:space="preserve">ČLANOVI ŠKOLSKOG ODBORA </t>
  </si>
  <si>
    <t xml:space="preserve">NAKNADE ZA RAD PREDSTAVNIČKIH I IZVRŠNIH TIJELA I SLIČNO      </t>
  </si>
  <si>
    <t xml:space="preserve">PLAĆE ZA REDOVAN RAD 9-2025                                                                                                                            </t>
  </si>
  <si>
    <t xml:space="preserve">DOPRINOSI ZA ZDRAVSTVENO OSIGURANJE 9-2025                                                                                                                </t>
  </si>
  <si>
    <t xml:space="preserve">NAKNADE ZA PRIJEVOZ 9-2025                                                                                    </t>
  </si>
  <si>
    <t xml:space="preserve">PLAĆE ZA PREKOVREMENI RAD 9-2025                                                                                                                                 </t>
  </si>
  <si>
    <t>ŠO 8.-9./2025.</t>
  </si>
  <si>
    <t xml:space="preserve">OSTALI RASHODI ZA ZAPOSLENE (jubilarne, pomoć za smrt)                                                                              </t>
  </si>
  <si>
    <t xml:space="preserve">STRUČNO USAVRŠAVANJE ZAPOSLENIKA - ERASMUS +                                                                                                                 </t>
  </si>
  <si>
    <t>UGOVOR O DJELU - DARKO BEŠLIN</t>
  </si>
  <si>
    <t>24628272457</t>
  </si>
  <si>
    <t xml:space="preserve">INTELEKTUALNE I OSOBNE USLUGE - E-TEHNIČAR ZA 9./2025.                                                                                                            </t>
  </si>
  <si>
    <t>UGOVOR O DJELU - DAMIR ZVONAR, ANJA BAŠAK</t>
  </si>
  <si>
    <t>RAD NA ISPITNOM POVJERENSTVU</t>
  </si>
  <si>
    <t xml:space="preserve">Odgovorna Osoba: NENAD PAVLINIĆ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</si>
</sst>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5" xfId="0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65" fontId="0" fillId="0" borderId="0" xfId="0" applyNumberFormat="1" applyAlignment="1">
      <alignment horizontal="right" vertical="center"/>
    </xf>
    <xf numFmtId="165" fontId="1" fillId="0" borderId="5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center"/>
    </xf>
    <xf numFmtId="165" fontId="6" fillId="0" borderId="5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0"/>
  <sheetViews>
    <sheetView tabSelected="1" topLeftCell="A31" zoomScaleNormal="100" workbookViewId="0">
      <selection activeCell="F4" sqref="F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153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136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3.5</v>
      </c>
      <c r="E7" s="10">
        <v>3231</v>
      </c>
      <c r="F7" s="9" t="s">
        <v>12</v>
      </c>
      <c r="G7" s="21" t="s">
        <v>13</v>
      </c>
    </row>
    <row r="8" spans="1:7" x14ac:dyDescent="0.25">
      <c r="A8" s="9"/>
      <c r="B8" s="14"/>
      <c r="C8" s="10"/>
      <c r="D8" s="18">
        <v>28.35</v>
      </c>
      <c r="E8" s="10">
        <v>4241</v>
      </c>
      <c r="F8" s="9" t="s">
        <v>14</v>
      </c>
      <c r="G8" s="22" t="s">
        <v>13</v>
      </c>
    </row>
    <row r="9" spans="1:7" ht="27" customHeight="1" thickBot="1" x14ac:dyDescent="0.3">
      <c r="A9" s="23" t="s">
        <v>15</v>
      </c>
      <c r="B9" s="24"/>
      <c r="C9" s="25"/>
      <c r="D9" s="26">
        <f>SUM(D7:D8)</f>
        <v>31.85</v>
      </c>
      <c r="E9" s="25"/>
      <c r="F9" s="27"/>
      <c r="G9" s="28"/>
    </row>
    <row r="10" spans="1:7" x14ac:dyDescent="0.25">
      <c r="A10" s="9" t="s">
        <v>16</v>
      </c>
      <c r="B10" s="14" t="s">
        <v>17</v>
      </c>
      <c r="C10" s="10" t="s">
        <v>18</v>
      </c>
      <c r="D10" s="18">
        <v>134.88</v>
      </c>
      <c r="E10" s="10">
        <v>3431</v>
      </c>
      <c r="F10" s="9" t="s">
        <v>19</v>
      </c>
      <c r="G10" s="29" t="s">
        <v>13</v>
      </c>
    </row>
    <row r="11" spans="1:7" ht="27" customHeight="1" thickBot="1" x14ac:dyDescent="0.3">
      <c r="A11" s="23" t="s">
        <v>15</v>
      </c>
      <c r="B11" s="24"/>
      <c r="C11" s="25"/>
      <c r="D11" s="26">
        <f>SUM(D10:D10)</f>
        <v>134.88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25</v>
      </c>
      <c r="E12" s="10">
        <v>3299</v>
      </c>
      <c r="F12" s="9" t="s">
        <v>24</v>
      </c>
      <c r="G12" s="29" t="s">
        <v>13</v>
      </c>
    </row>
    <row r="13" spans="1:7" ht="27" customHeight="1" thickBot="1" x14ac:dyDescent="0.3">
      <c r="A13" s="23" t="s">
        <v>15</v>
      </c>
      <c r="B13" s="24"/>
      <c r="C13" s="25"/>
      <c r="D13" s="26">
        <f>SUM(D12:D12)</f>
        <v>25</v>
      </c>
      <c r="E13" s="25"/>
      <c r="F13" s="27"/>
      <c r="G13" s="28"/>
    </row>
    <row r="14" spans="1:7" x14ac:dyDescent="0.25">
      <c r="A14" s="9" t="s">
        <v>25</v>
      </c>
      <c r="B14" s="14" t="s">
        <v>26</v>
      </c>
      <c r="C14" s="10" t="s">
        <v>18</v>
      </c>
      <c r="D14" s="18">
        <v>20.88</v>
      </c>
      <c r="E14" s="10">
        <v>3231</v>
      </c>
      <c r="F14" s="9" t="s">
        <v>12</v>
      </c>
      <c r="G14" s="29" t="s">
        <v>13</v>
      </c>
    </row>
    <row r="15" spans="1:7" ht="27" customHeight="1" thickBot="1" x14ac:dyDescent="0.3">
      <c r="A15" s="23" t="s">
        <v>15</v>
      </c>
      <c r="B15" s="24"/>
      <c r="C15" s="25"/>
      <c r="D15" s="26">
        <f>SUM(D14:D14)</f>
        <v>20.88</v>
      </c>
      <c r="E15" s="25"/>
      <c r="F15" s="27"/>
      <c r="G15" s="28"/>
    </row>
    <row r="16" spans="1:7" x14ac:dyDescent="0.25">
      <c r="A16" s="9" t="s">
        <v>27</v>
      </c>
      <c r="B16" s="14" t="s">
        <v>28</v>
      </c>
      <c r="C16" s="10" t="s">
        <v>18</v>
      </c>
      <c r="D16" s="18">
        <v>66.61</v>
      </c>
      <c r="E16" s="10">
        <v>3431</v>
      </c>
      <c r="F16" s="9" t="s">
        <v>19</v>
      </c>
      <c r="G16" s="29" t="s">
        <v>13</v>
      </c>
    </row>
    <row r="17" spans="1:7" ht="27" customHeight="1" thickBot="1" x14ac:dyDescent="0.3">
      <c r="A17" s="23" t="s">
        <v>15</v>
      </c>
      <c r="B17" s="24"/>
      <c r="C17" s="25"/>
      <c r="D17" s="26">
        <f>SUM(D16:D16)</f>
        <v>66.61</v>
      </c>
      <c r="E17" s="25"/>
      <c r="F17" s="27"/>
      <c r="G17" s="28"/>
    </row>
    <row r="18" spans="1:7" x14ac:dyDescent="0.25">
      <c r="A18" s="9" t="s">
        <v>29</v>
      </c>
      <c r="B18" s="14" t="s">
        <v>30</v>
      </c>
      <c r="C18" s="10" t="s">
        <v>18</v>
      </c>
      <c r="D18" s="18">
        <v>417.38</v>
      </c>
      <c r="E18" s="10">
        <v>3234</v>
      </c>
      <c r="F18" s="9" t="s">
        <v>31</v>
      </c>
      <c r="G18" s="29" t="s">
        <v>13</v>
      </c>
    </row>
    <row r="19" spans="1:7" ht="27" customHeight="1" thickBot="1" x14ac:dyDescent="0.3">
      <c r="A19" s="23" t="s">
        <v>15</v>
      </c>
      <c r="B19" s="24"/>
      <c r="C19" s="25"/>
      <c r="D19" s="26">
        <f>SUM(D18:D18)</f>
        <v>417.38</v>
      </c>
      <c r="E19" s="25"/>
      <c r="F19" s="27"/>
      <c r="G19" s="28"/>
    </row>
    <row r="20" spans="1:7" x14ac:dyDescent="0.25">
      <c r="A20" s="9" t="s">
        <v>32</v>
      </c>
      <c r="B20" s="14" t="s">
        <v>30</v>
      </c>
      <c r="C20" s="10" t="s">
        <v>18</v>
      </c>
      <c r="D20" s="18">
        <v>644.28</v>
      </c>
      <c r="E20" s="10">
        <v>3234</v>
      </c>
      <c r="F20" s="9" t="s">
        <v>31</v>
      </c>
      <c r="G20" s="29" t="s">
        <v>13</v>
      </c>
    </row>
    <row r="21" spans="1:7" ht="27" customHeight="1" thickBot="1" x14ac:dyDescent="0.3">
      <c r="A21" s="23" t="s">
        <v>15</v>
      </c>
      <c r="B21" s="24"/>
      <c r="C21" s="25"/>
      <c r="D21" s="26">
        <f>SUM(D20:D20)</f>
        <v>644.28</v>
      </c>
      <c r="E21" s="25"/>
      <c r="F21" s="27"/>
      <c r="G21" s="28"/>
    </row>
    <row r="22" spans="1:7" x14ac:dyDescent="0.25">
      <c r="A22" s="9" t="s">
        <v>33</v>
      </c>
      <c r="B22" s="14" t="s">
        <v>30</v>
      </c>
      <c r="C22" s="10" t="s">
        <v>23</v>
      </c>
      <c r="D22" s="18">
        <v>391.32</v>
      </c>
      <c r="E22" s="10">
        <v>3212</v>
      </c>
      <c r="F22" s="9" t="s">
        <v>35</v>
      </c>
      <c r="G22" s="29" t="s">
        <v>13</v>
      </c>
    </row>
    <row r="23" spans="1:7" ht="27" customHeight="1" thickBot="1" x14ac:dyDescent="0.3">
      <c r="A23" s="23" t="s">
        <v>15</v>
      </c>
      <c r="B23" s="24"/>
      <c r="C23" s="25"/>
      <c r="D23" s="26">
        <f>SUM(D22:D22)</f>
        <v>391.32</v>
      </c>
      <c r="E23" s="25"/>
      <c r="F23" s="27"/>
      <c r="G23" s="28"/>
    </row>
    <row r="24" spans="1:7" x14ac:dyDescent="0.25">
      <c r="A24" s="9" t="s">
        <v>36</v>
      </c>
      <c r="B24" s="14" t="s">
        <v>37</v>
      </c>
      <c r="C24" s="10" t="s">
        <v>38</v>
      </c>
      <c r="D24" s="18">
        <v>481.95</v>
      </c>
      <c r="E24" s="10">
        <v>3722</v>
      </c>
      <c r="F24" s="9" t="s">
        <v>39</v>
      </c>
      <c r="G24" s="29" t="s">
        <v>13</v>
      </c>
    </row>
    <row r="25" spans="1:7" ht="27" customHeight="1" thickBot="1" x14ac:dyDescent="0.3">
      <c r="A25" s="23" t="s">
        <v>15</v>
      </c>
      <c r="B25" s="24"/>
      <c r="C25" s="25"/>
      <c r="D25" s="26">
        <f>SUM(D24:D24)</f>
        <v>481.95</v>
      </c>
      <c r="E25" s="25"/>
      <c r="F25" s="27"/>
      <c r="G25" s="28"/>
    </row>
    <row r="26" spans="1:7" x14ac:dyDescent="0.25">
      <c r="A26" s="9" t="s">
        <v>40</v>
      </c>
      <c r="B26" s="14" t="s">
        <v>41</v>
      </c>
      <c r="C26" s="10" t="s">
        <v>11</v>
      </c>
      <c r="D26" s="18">
        <v>1811.31</v>
      </c>
      <c r="E26" s="10">
        <v>4241</v>
      </c>
      <c r="F26" s="9" t="s">
        <v>14</v>
      </c>
      <c r="G26" s="29" t="s">
        <v>13</v>
      </c>
    </row>
    <row r="27" spans="1:7" ht="27" customHeight="1" thickBot="1" x14ac:dyDescent="0.3">
      <c r="A27" s="23" t="s">
        <v>15</v>
      </c>
      <c r="B27" s="24"/>
      <c r="C27" s="25"/>
      <c r="D27" s="26">
        <f>SUM(D26:D26)</f>
        <v>1811.31</v>
      </c>
      <c r="E27" s="25"/>
      <c r="F27" s="27"/>
      <c r="G27" s="28"/>
    </row>
    <row r="28" spans="1:7" x14ac:dyDescent="0.25">
      <c r="A28" s="9" t="s">
        <v>42</v>
      </c>
      <c r="B28" s="14" t="s">
        <v>43</v>
      </c>
      <c r="C28" s="10" t="s">
        <v>23</v>
      </c>
      <c r="D28" s="18">
        <v>170</v>
      </c>
      <c r="E28" s="10">
        <v>3221</v>
      </c>
      <c r="F28" s="9" t="s">
        <v>44</v>
      </c>
      <c r="G28" s="29" t="s">
        <v>13</v>
      </c>
    </row>
    <row r="29" spans="1:7" ht="27" customHeight="1" thickBot="1" x14ac:dyDescent="0.3">
      <c r="A29" s="23" t="s">
        <v>15</v>
      </c>
      <c r="B29" s="24"/>
      <c r="C29" s="25"/>
      <c r="D29" s="26">
        <f>SUM(D28:D28)</f>
        <v>170</v>
      </c>
      <c r="E29" s="25"/>
      <c r="F29" s="27"/>
      <c r="G29" s="28"/>
    </row>
    <row r="30" spans="1:7" x14ac:dyDescent="0.25">
      <c r="A30" s="9" t="s">
        <v>45</v>
      </c>
      <c r="B30" s="14" t="s">
        <v>46</v>
      </c>
      <c r="C30" s="10" t="s">
        <v>23</v>
      </c>
      <c r="D30" s="18">
        <v>1875</v>
      </c>
      <c r="E30" s="10">
        <v>3235</v>
      </c>
      <c r="F30" s="9" t="s">
        <v>47</v>
      </c>
      <c r="G30" s="29" t="s">
        <v>13</v>
      </c>
    </row>
    <row r="31" spans="1:7" ht="27" customHeight="1" thickBot="1" x14ac:dyDescent="0.3">
      <c r="A31" s="23" t="s">
        <v>15</v>
      </c>
      <c r="B31" s="24"/>
      <c r="C31" s="25"/>
      <c r="D31" s="26">
        <f>SUM(D30:D30)</f>
        <v>1875</v>
      </c>
      <c r="E31" s="25"/>
      <c r="F31" s="27"/>
      <c r="G31" s="28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649.35</v>
      </c>
      <c r="E32" s="10">
        <v>3225</v>
      </c>
      <c r="F32" s="9" t="s">
        <v>51</v>
      </c>
      <c r="G32" s="29" t="s">
        <v>13</v>
      </c>
    </row>
    <row r="33" spans="1:7" ht="27" customHeight="1" thickBot="1" x14ac:dyDescent="0.3">
      <c r="A33" s="23" t="s">
        <v>15</v>
      </c>
      <c r="B33" s="24"/>
      <c r="C33" s="25"/>
      <c r="D33" s="26">
        <f>SUM(D32:D32)</f>
        <v>649.35</v>
      </c>
      <c r="E33" s="25"/>
      <c r="F33" s="27"/>
      <c r="G33" s="28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196.88</v>
      </c>
      <c r="E34" s="10">
        <v>3238</v>
      </c>
      <c r="F34" s="9" t="s">
        <v>55</v>
      </c>
      <c r="G34" s="29" t="s">
        <v>13</v>
      </c>
    </row>
    <row r="35" spans="1:7" ht="27" customHeight="1" thickBot="1" x14ac:dyDescent="0.3">
      <c r="A35" s="23" t="s">
        <v>15</v>
      </c>
      <c r="B35" s="24"/>
      <c r="C35" s="25"/>
      <c r="D35" s="26">
        <f>SUM(D34:D34)</f>
        <v>196.88</v>
      </c>
      <c r="E35" s="25"/>
      <c r="F35" s="27"/>
      <c r="G35" s="28"/>
    </row>
    <row r="36" spans="1:7" x14ac:dyDescent="0.25">
      <c r="A36" s="9" t="s">
        <v>56</v>
      </c>
      <c r="B36" s="14" t="s">
        <v>57</v>
      </c>
      <c r="C36" s="10" t="s">
        <v>11</v>
      </c>
      <c r="D36" s="18">
        <v>44.4</v>
      </c>
      <c r="E36" s="10">
        <v>3231</v>
      </c>
      <c r="F36" s="9" t="s">
        <v>12</v>
      </c>
      <c r="G36" s="29" t="s">
        <v>13</v>
      </c>
    </row>
    <row r="37" spans="1:7" ht="27" customHeight="1" thickBot="1" x14ac:dyDescent="0.3">
      <c r="A37" s="23" t="s">
        <v>15</v>
      </c>
      <c r="B37" s="24"/>
      <c r="C37" s="25"/>
      <c r="D37" s="26">
        <f>SUM(D36:D36)</f>
        <v>44.4</v>
      </c>
      <c r="E37" s="25"/>
      <c r="F37" s="27"/>
      <c r="G37" s="28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399.3</v>
      </c>
      <c r="E38" s="10">
        <v>3213</v>
      </c>
      <c r="F38" s="9" t="s">
        <v>61</v>
      </c>
      <c r="G38" s="29" t="s">
        <v>13</v>
      </c>
    </row>
    <row r="39" spans="1:7" ht="27" customHeight="1" thickBot="1" x14ac:dyDescent="0.3">
      <c r="A39" s="23" t="s">
        <v>15</v>
      </c>
      <c r="B39" s="24"/>
      <c r="C39" s="25"/>
      <c r="D39" s="26">
        <f>SUM(D38:D38)</f>
        <v>399.3</v>
      </c>
      <c r="E39" s="25"/>
      <c r="F39" s="27"/>
      <c r="G39" s="28"/>
    </row>
    <row r="40" spans="1:7" x14ac:dyDescent="0.25">
      <c r="A40" s="9" t="s">
        <v>62</v>
      </c>
      <c r="B40" s="14" t="s">
        <v>63</v>
      </c>
      <c r="C40" s="10" t="s">
        <v>38</v>
      </c>
      <c r="D40" s="18">
        <v>600</v>
      </c>
      <c r="E40" s="10">
        <v>3213</v>
      </c>
      <c r="F40" s="9" t="s">
        <v>61</v>
      </c>
      <c r="G40" s="29" t="s">
        <v>13</v>
      </c>
    </row>
    <row r="41" spans="1:7" ht="27" customHeight="1" thickBot="1" x14ac:dyDescent="0.3">
      <c r="A41" s="23" t="s">
        <v>15</v>
      </c>
      <c r="B41" s="24"/>
      <c r="C41" s="25"/>
      <c r="D41" s="26">
        <f>SUM(D40:D40)</f>
        <v>600</v>
      </c>
      <c r="E41" s="25"/>
      <c r="F41" s="27"/>
      <c r="G41" s="28"/>
    </row>
    <row r="42" spans="1:7" x14ac:dyDescent="0.25">
      <c r="A42" s="9" t="s">
        <v>64</v>
      </c>
      <c r="B42" s="14" t="s">
        <v>65</v>
      </c>
      <c r="C42" s="10" t="s">
        <v>23</v>
      </c>
      <c r="D42" s="18">
        <v>27</v>
      </c>
      <c r="E42" s="10">
        <v>3299</v>
      </c>
      <c r="F42" s="9" t="s">
        <v>24</v>
      </c>
      <c r="G42" s="29" t="s">
        <v>13</v>
      </c>
    </row>
    <row r="43" spans="1:7" ht="27" customHeight="1" thickBot="1" x14ac:dyDescent="0.3">
      <c r="A43" s="23" t="s">
        <v>15</v>
      </c>
      <c r="B43" s="24"/>
      <c r="C43" s="25"/>
      <c r="D43" s="26">
        <f>SUM(D42:D42)</f>
        <v>27</v>
      </c>
      <c r="E43" s="25"/>
      <c r="F43" s="27"/>
      <c r="G43" s="28"/>
    </row>
    <row r="44" spans="1:7" x14ac:dyDescent="0.25">
      <c r="A44" s="9" t="s">
        <v>66</v>
      </c>
      <c r="B44" s="14" t="s">
        <v>67</v>
      </c>
      <c r="C44" s="10" t="s">
        <v>23</v>
      </c>
      <c r="D44" s="18">
        <v>2028.01</v>
      </c>
      <c r="E44" s="10">
        <v>3223</v>
      </c>
      <c r="F44" s="9" t="s">
        <v>68</v>
      </c>
      <c r="G44" s="29" t="s">
        <v>13</v>
      </c>
    </row>
    <row r="45" spans="1:7" ht="27" customHeight="1" thickBot="1" x14ac:dyDescent="0.3">
      <c r="A45" s="23" t="s">
        <v>15</v>
      </c>
      <c r="B45" s="24"/>
      <c r="C45" s="25"/>
      <c r="D45" s="26">
        <f>SUM(D44:D44)</f>
        <v>2028.01</v>
      </c>
      <c r="E45" s="25"/>
      <c r="F45" s="27"/>
      <c r="G45" s="28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373.8</v>
      </c>
      <c r="E46" s="10">
        <v>3211</v>
      </c>
      <c r="F46" s="9" t="s">
        <v>72</v>
      </c>
      <c r="G46" s="29" t="s">
        <v>13</v>
      </c>
    </row>
    <row r="47" spans="1:7" ht="27" customHeight="1" thickBot="1" x14ac:dyDescent="0.3">
      <c r="A47" s="23" t="s">
        <v>15</v>
      </c>
      <c r="B47" s="24"/>
      <c r="C47" s="25"/>
      <c r="D47" s="26">
        <f>SUM(D46:D46)</f>
        <v>373.8</v>
      </c>
      <c r="E47" s="25"/>
      <c r="F47" s="27"/>
      <c r="G47" s="28"/>
    </row>
    <row r="48" spans="1:7" x14ac:dyDescent="0.25">
      <c r="A48" s="9" t="s">
        <v>73</v>
      </c>
      <c r="B48" s="14" t="s">
        <v>74</v>
      </c>
      <c r="C48" s="10" t="s">
        <v>18</v>
      </c>
      <c r="D48" s="18">
        <v>52.8</v>
      </c>
      <c r="E48" s="10">
        <v>3211</v>
      </c>
      <c r="F48" s="9" t="s">
        <v>72</v>
      </c>
      <c r="G48" s="29" t="s">
        <v>13</v>
      </c>
    </row>
    <row r="49" spans="1:7" ht="27" customHeight="1" thickBot="1" x14ac:dyDescent="0.3">
      <c r="A49" s="23" t="s">
        <v>15</v>
      </c>
      <c r="B49" s="24"/>
      <c r="C49" s="25"/>
      <c r="D49" s="26">
        <f>SUM(D48:D48)</f>
        <v>52.8</v>
      </c>
      <c r="E49" s="25"/>
      <c r="F49" s="27"/>
      <c r="G49" s="28"/>
    </row>
    <row r="50" spans="1:7" x14ac:dyDescent="0.25">
      <c r="A50" s="9" t="s">
        <v>75</v>
      </c>
      <c r="B50" s="14" t="s">
        <v>76</v>
      </c>
      <c r="C50" s="10" t="s">
        <v>18</v>
      </c>
      <c r="D50" s="18">
        <v>251.89</v>
      </c>
      <c r="E50" s="10">
        <v>4241</v>
      </c>
      <c r="F50" s="9" t="s">
        <v>14</v>
      </c>
      <c r="G50" s="29" t="s">
        <v>13</v>
      </c>
    </row>
    <row r="51" spans="1:7" ht="27" customHeight="1" thickBot="1" x14ac:dyDescent="0.3">
      <c r="A51" s="23" t="s">
        <v>15</v>
      </c>
      <c r="B51" s="24"/>
      <c r="C51" s="25"/>
      <c r="D51" s="26">
        <f>SUM(D50:D50)</f>
        <v>251.89</v>
      </c>
      <c r="E51" s="25"/>
      <c r="F51" s="27"/>
      <c r="G51" s="28"/>
    </row>
    <row r="52" spans="1:7" x14ac:dyDescent="0.25">
      <c r="A52" s="9" t="s">
        <v>77</v>
      </c>
      <c r="B52" s="14" t="s">
        <v>78</v>
      </c>
      <c r="C52" s="10" t="s">
        <v>11</v>
      </c>
      <c r="D52" s="18">
        <v>63.32</v>
      </c>
      <c r="E52" s="10">
        <v>4241</v>
      </c>
      <c r="F52" s="9" t="s">
        <v>14</v>
      </c>
      <c r="G52" s="29" t="s">
        <v>13</v>
      </c>
    </row>
    <row r="53" spans="1:7" ht="27" customHeight="1" thickBot="1" x14ac:dyDescent="0.3">
      <c r="A53" s="23" t="s">
        <v>15</v>
      </c>
      <c r="B53" s="24"/>
      <c r="C53" s="25"/>
      <c r="D53" s="26">
        <f>SUM(D52:D52)</f>
        <v>63.32</v>
      </c>
      <c r="E53" s="25"/>
      <c r="F53" s="27"/>
      <c r="G53" s="28"/>
    </row>
    <row r="54" spans="1:7" x14ac:dyDescent="0.25">
      <c r="A54" s="9" t="s">
        <v>79</v>
      </c>
      <c r="B54" s="14" t="s">
        <v>80</v>
      </c>
      <c r="C54" s="10" t="s">
        <v>18</v>
      </c>
      <c r="D54" s="18">
        <v>13307.09</v>
      </c>
      <c r="E54" s="10">
        <v>4241</v>
      </c>
      <c r="F54" s="9" t="s">
        <v>14</v>
      </c>
      <c r="G54" s="29" t="s">
        <v>13</v>
      </c>
    </row>
    <row r="55" spans="1:7" ht="27" customHeight="1" thickBot="1" x14ac:dyDescent="0.3">
      <c r="A55" s="23" t="s">
        <v>15</v>
      </c>
      <c r="B55" s="24"/>
      <c r="C55" s="25"/>
      <c r="D55" s="26">
        <f>SUM(D54:D54)</f>
        <v>13307.09</v>
      </c>
      <c r="E55" s="25"/>
      <c r="F55" s="27"/>
      <c r="G55" s="28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65.2</v>
      </c>
      <c r="E56" s="10">
        <v>3211</v>
      </c>
      <c r="F56" s="9" t="s">
        <v>72</v>
      </c>
      <c r="G56" s="29" t="s">
        <v>13</v>
      </c>
    </row>
    <row r="57" spans="1:7" ht="27" customHeight="1" thickBot="1" x14ac:dyDescent="0.3">
      <c r="A57" s="23" t="s">
        <v>15</v>
      </c>
      <c r="B57" s="24"/>
      <c r="C57" s="25"/>
      <c r="D57" s="26">
        <f>SUM(D56:D56)</f>
        <v>65.2</v>
      </c>
      <c r="E57" s="25"/>
      <c r="F57" s="27"/>
      <c r="G57" s="28"/>
    </row>
    <row r="58" spans="1:7" x14ac:dyDescent="0.25">
      <c r="A58" s="9" t="s">
        <v>84</v>
      </c>
      <c r="B58" s="14" t="s">
        <v>85</v>
      </c>
      <c r="C58" s="10" t="s">
        <v>23</v>
      </c>
      <c r="D58" s="18">
        <v>92.99</v>
      </c>
      <c r="E58" s="10">
        <v>3224</v>
      </c>
      <c r="F58" s="9" t="s">
        <v>86</v>
      </c>
      <c r="G58" s="29" t="s">
        <v>13</v>
      </c>
    </row>
    <row r="59" spans="1:7" ht="27" customHeight="1" thickBot="1" x14ac:dyDescent="0.3">
      <c r="A59" s="23" t="s">
        <v>15</v>
      </c>
      <c r="B59" s="24"/>
      <c r="C59" s="25"/>
      <c r="D59" s="26">
        <f>SUM(D58:D58)</f>
        <v>92.99</v>
      </c>
      <c r="E59" s="25"/>
      <c r="F59" s="27"/>
      <c r="G59" s="28"/>
    </row>
    <row r="60" spans="1:7" x14ac:dyDescent="0.25">
      <c r="A60" s="9" t="s">
        <v>87</v>
      </c>
      <c r="B60" s="14" t="s">
        <v>88</v>
      </c>
      <c r="C60" s="10" t="s">
        <v>23</v>
      </c>
      <c r="D60" s="18">
        <v>31.19</v>
      </c>
      <c r="E60" s="10">
        <v>3231</v>
      </c>
      <c r="F60" s="9" t="s">
        <v>12</v>
      </c>
      <c r="G60" s="29" t="s">
        <v>13</v>
      </c>
    </row>
    <row r="61" spans="1:7" ht="27" customHeight="1" thickBot="1" x14ac:dyDescent="0.3">
      <c r="A61" s="23" t="s">
        <v>15</v>
      </c>
      <c r="B61" s="24"/>
      <c r="C61" s="25"/>
      <c r="D61" s="26">
        <f>SUM(D60:D60)</f>
        <v>31.19</v>
      </c>
      <c r="E61" s="25"/>
      <c r="F61" s="27"/>
      <c r="G61" s="28"/>
    </row>
    <row r="62" spans="1:7" x14ac:dyDescent="0.25">
      <c r="A62" s="9" t="s">
        <v>89</v>
      </c>
      <c r="B62" s="14" t="s">
        <v>90</v>
      </c>
      <c r="C62" s="10" t="s">
        <v>23</v>
      </c>
      <c r="D62" s="18">
        <v>66.150000000000006</v>
      </c>
      <c r="E62" s="10">
        <v>3292</v>
      </c>
      <c r="F62" s="9" t="s">
        <v>91</v>
      </c>
      <c r="G62" s="29" t="s">
        <v>13</v>
      </c>
    </row>
    <row r="63" spans="1:7" ht="27" customHeight="1" thickBot="1" x14ac:dyDescent="0.3">
      <c r="A63" s="23" t="s">
        <v>15</v>
      </c>
      <c r="B63" s="24"/>
      <c r="C63" s="25"/>
      <c r="D63" s="26">
        <f>SUM(D62:D62)</f>
        <v>66.150000000000006</v>
      </c>
      <c r="E63" s="25"/>
      <c r="F63" s="27"/>
      <c r="G63" s="28"/>
    </row>
    <row r="64" spans="1:7" x14ac:dyDescent="0.25">
      <c r="A64" s="9" t="s">
        <v>92</v>
      </c>
      <c r="B64" s="14" t="s">
        <v>93</v>
      </c>
      <c r="C64" s="10" t="s">
        <v>11</v>
      </c>
      <c r="D64" s="18">
        <v>66.8</v>
      </c>
      <c r="E64" s="10">
        <v>3221</v>
      </c>
      <c r="F64" s="9" t="s">
        <v>44</v>
      </c>
      <c r="G64" s="29" t="s">
        <v>13</v>
      </c>
    </row>
    <row r="65" spans="1:7" ht="27" customHeight="1" thickBot="1" x14ac:dyDescent="0.3">
      <c r="A65" s="23" t="s">
        <v>15</v>
      </c>
      <c r="B65" s="24"/>
      <c r="C65" s="25"/>
      <c r="D65" s="26">
        <f>SUM(D64:D64)</f>
        <v>66.8</v>
      </c>
      <c r="E65" s="25"/>
      <c r="F65" s="27"/>
      <c r="G65" s="28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36.25</v>
      </c>
      <c r="E66" s="10">
        <v>3221</v>
      </c>
      <c r="F66" s="9" t="s">
        <v>44</v>
      </c>
      <c r="G66" s="29" t="s">
        <v>13</v>
      </c>
    </row>
    <row r="67" spans="1:7" ht="27" customHeight="1" thickBot="1" x14ac:dyDescent="0.3">
      <c r="A67" s="23" t="s">
        <v>15</v>
      </c>
      <c r="B67" s="24"/>
      <c r="C67" s="25"/>
      <c r="D67" s="26">
        <f>SUM(D66:D66)</f>
        <v>36.25</v>
      </c>
      <c r="E67" s="25"/>
      <c r="F67" s="27"/>
      <c r="G67" s="28"/>
    </row>
    <row r="68" spans="1:7" x14ac:dyDescent="0.25">
      <c r="A68" s="9" t="s">
        <v>97</v>
      </c>
      <c r="B68" s="14" t="s">
        <v>98</v>
      </c>
      <c r="C68" s="10" t="s">
        <v>38</v>
      </c>
      <c r="D68" s="18">
        <v>629</v>
      </c>
      <c r="E68" s="10">
        <v>3232</v>
      </c>
      <c r="F68" s="9" t="s">
        <v>99</v>
      </c>
      <c r="G68" s="29" t="s">
        <v>13</v>
      </c>
    </row>
    <row r="69" spans="1:7" ht="27" customHeight="1" thickBot="1" x14ac:dyDescent="0.3">
      <c r="A69" s="23" t="s">
        <v>15</v>
      </c>
      <c r="B69" s="24"/>
      <c r="C69" s="25"/>
      <c r="D69" s="26">
        <f>SUM(D68:D68)</f>
        <v>629</v>
      </c>
      <c r="E69" s="25"/>
      <c r="F69" s="27"/>
      <c r="G69" s="28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17172.5</v>
      </c>
      <c r="E70" s="10">
        <v>4262</v>
      </c>
      <c r="F70" s="9" t="s">
        <v>103</v>
      </c>
      <c r="G70" s="29" t="s">
        <v>13</v>
      </c>
    </row>
    <row r="71" spans="1:7" ht="27" customHeight="1" thickBot="1" x14ac:dyDescent="0.3">
      <c r="A71" s="23" t="s">
        <v>15</v>
      </c>
      <c r="B71" s="24"/>
      <c r="C71" s="25"/>
      <c r="D71" s="26">
        <f>SUM(D70:D70)</f>
        <v>17172.5</v>
      </c>
      <c r="E71" s="25"/>
      <c r="F71" s="27"/>
      <c r="G71" s="28"/>
    </row>
    <row r="72" spans="1:7" x14ac:dyDescent="0.25">
      <c r="A72" s="9" t="s">
        <v>104</v>
      </c>
      <c r="B72" s="14" t="s">
        <v>105</v>
      </c>
      <c r="C72" s="10" t="s">
        <v>18</v>
      </c>
      <c r="D72" s="18">
        <v>4602.5600000000004</v>
      </c>
      <c r="E72" s="10">
        <v>3223</v>
      </c>
      <c r="F72" s="9" t="s">
        <v>68</v>
      </c>
      <c r="G72" s="29" t="s">
        <v>13</v>
      </c>
    </row>
    <row r="73" spans="1:7" ht="27" customHeight="1" thickBot="1" x14ac:dyDescent="0.3">
      <c r="A73" s="23" t="s">
        <v>15</v>
      </c>
      <c r="B73" s="24"/>
      <c r="C73" s="25"/>
      <c r="D73" s="26">
        <f>SUM(D72:D72)</f>
        <v>4602.5600000000004</v>
      </c>
      <c r="E73" s="25"/>
      <c r="F73" s="27"/>
      <c r="G73" s="28"/>
    </row>
    <row r="74" spans="1:7" x14ac:dyDescent="0.25">
      <c r="A74" s="9" t="s">
        <v>106</v>
      </c>
      <c r="B74" s="14" t="s">
        <v>107</v>
      </c>
      <c r="C74" s="10" t="s">
        <v>34</v>
      </c>
      <c r="D74" s="18">
        <v>13</v>
      </c>
      <c r="E74" s="10">
        <v>3231</v>
      </c>
      <c r="F74" s="9" t="s">
        <v>12</v>
      </c>
      <c r="G74" s="29" t="s">
        <v>13</v>
      </c>
    </row>
    <row r="75" spans="1:7" x14ac:dyDescent="0.25">
      <c r="A75" s="9"/>
      <c r="B75" s="14"/>
      <c r="C75" s="10"/>
      <c r="D75" s="18">
        <v>1668.9</v>
      </c>
      <c r="E75" s="10">
        <v>4241</v>
      </c>
      <c r="F75" s="9" t="s">
        <v>14</v>
      </c>
      <c r="G75" s="22" t="s">
        <v>13</v>
      </c>
    </row>
    <row r="76" spans="1:7" ht="27" customHeight="1" thickBot="1" x14ac:dyDescent="0.3">
      <c r="A76" s="23" t="s">
        <v>15</v>
      </c>
      <c r="B76" s="24"/>
      <c r="C76" s="25"/>
      <c r="D76" s="26">
        <f>SUM(D74:D75)</f>
        <v>1681.9</v>
      </c>
      <c r="E76" s="25"/>
      <c r="F76" s="27"/>
      <c r="G76" s="28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505</v>
      </c>
      <c r="E77" s="10">
        <v>3227</v>
      </c>
      <c r="F77" s="9" t="s">
        <v>20</v>
      </c>
      <c r="G77" s="29" t="s">
        <v>13</v>
      </c>
    </row>
    <row r="78" spans="1:7" ht="27" customHeight="1" thickBot="1" x14ac:dyDescent="0.3">
      <c r="A78" s="23" t="s">
        <v>15</v>
      </c>
      <c r="B78" s="24"/>
      <c r="C78" s="25"/>
      <c r="D78" s="26">
        <f>SUM(D77:D77)</f>
        <v>505</v>
      </c>
      <c r="E78" s="25"/>
      <c r="F78" s="27"/>
      <c r="G78" s="28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90</v>
      </c>
      <c r="E79" s="10">
        <v>3232</v>
      </c>
      <c r="F79" s="9" t="s">
        <v>99</v>
      </c>
      <c r="G79" s="29" t="s">
        <v>13</v>
      </c>
    </row>
    <row r="80" spans="1:7" ht="27" customHeight="1" thickBot="1" x14ac:dyDescent="0.3">
      <c r="A80" s="23" t="s">
        <v>15</v>
      </c>
      <c r="B80" s="24"/>
      <c r="C80" s="25"/>
      <c r="D80" s="26">
        <f>SUM(D79:D79)</f>
        <v>90</v>
      </c>
      <c r="E80" s="25"/>
      <c r="F80" s="27"/>
      <c r="G80" s="28"/>
    </row>
    <row r="81" spans="1:7" x14ac:dyDescent="0.25">
      <c r="A81" s="9" t="s">
        <v>114</v>
      </c>
      <c r="B81" s="14" t="s">
        <v>115</v>
      </c>
      <c r="C81" s="10" t="s">
        <v>23</v>
      </c>
      <c r="D81" s="18">
        <v>111.25</v>
      </c>
      <c r="E81" s="10">
        <v>3235</v>
      </c>
      <c r="F81" s="9" t="s">
        <v>47</v>
      </c>
      <c r="G81" s="29" t="s">
        <v>13</v>
      </c>
    </row>
    <row r="82" spans="1:7" ht="27" customHeight="1" thickBot="1" x14ac:dyDescent="0.3">
      <c r="A82" s="23" t="s">
        <v>15</v>
      </c>
      <c r="B82" s="24"/>
      <c r="C82" s="25"/>
      <c r="D82" s="26">
        <f>SUM(D81:D81)</f>
        <v>111.25</v>
      </c>
      <c r="E82" s="25"/>
      <c r="F82" s="27"/>
      <c r="G82" s="28"/>
    </row>
    <row r="83" spans="1:7" x14ac:dyDescent="0.25">
      <c r="A83" s="9" t="s">
        <v>116</v>
      </c>
      <c r="B83" s="14" t="s">
        <v>117</v>
      </c>
      <c r="C83" s="10" t="s">
        <v>18</v>
      </c>
      <c r="D83" s="18">
        <v>308.22000000000003</v>
      </c>
      <c r="E83" s="10">
        <v>3234</v>
      </c>
      <c r="F83" s="9" t="s">
        <v>31</v>
      </c>
      <c r="G83" s="29" t="s">
        <v>13</v>
      </c>
    </row>
    <row r="84" spans="1:7" ht="27" customHeight="1" thickBot="1" x14ac:dyDescent="0.3">
      <c r="A84" s="23" t="s">
        <v>15</v>
      </c>
      <c r="B84" s="24"/>
      <c r="C84" s="25"/>
      <c r="D84" s="26">
        <f>SUM(D83:D83)</f>
        <v>308.22000000000003</v>
      </c>
      <c r="E84" s="25"/>
      <c r="F84" s="27"/>
      <c r="G84" s="28"/>
    </row>
    <row r="85" spans="1:7" x14ac:dyDescent="0.25">
      <c r="A85" s="9" t="s">
        <v>118</v>
      </c>
      <c r="B85" s="14" t="s">
        <v>119</v>
      </c>
      <c r="C85" s="10" t="s">
        <v>38</v>
      </c>
      <c r="D85" s="18">
        <v>55</v>
      </c>
      <c r="E85" s="10">
        <v>3239</v>
      </c>
      <c r="F85" s="9" t="s">
        <v>120</v>
      </c>
      <c r="G85" s="29" t="s">
        <v>13</v>
      </c>
    </row>
    <row r="86" spans="1:7" ht="27" customHeight="1" thickBot="1" x14ac:dyDescent="0.3">
      <c r="A86" s="23" t="s">
        <v>15</v>
      </c>
      <c r="B86" s="24"/>
      <c r="C86" s="25"/>
      <c r="D86" s="26">
        <f>SUM(D85:D85)</f>
        <v>55</v>
      </c>
      <c r="E86" s="25"/>
      <c r="F86" s="27"/>
      <c r="G86" s="28"/>
    </row>
    <row r="87" spans="1:7" x14ac:dyDescent="0.25">
      <c r="A87" s="9" t="s">
        <v>121</v>
      </c>
      <c r="B87" s="14" t="s">
        <v>122</v>
      </c>
      <c r="C87" s="10" t="s">
        <v>18</v>
      </c>
      <c r="D87" s="18">
        <v>89.1</v>
      </c>
      <c r="E87" s="10">
        <v>3222</v>
      </c>
      <c r="F87" s="9" t="s">
        <v>123</v>
      </c>
      <c r="G87" s="29" t="s">
        <v>13</v>
      </c>
    </row>
    <row r="88" spans="1:7" ht="27" customHeight="1" thickBot="1" x14ac:dyDescent="0.3">
      <c r="A88" s="23" t="s">
        <v>15</v>
      </c>
      <c r="B88" s="24"/>
      <c r="C88" s="25"/>
      <c r="D88" s="26">
        <f>SUM(D87:D87)</f>
        <v>89.1</v>
      </c>
      <c r="E88" s="25"/>
      <c r="F88" s="27"/>
      <c r="G88" s="28"/>
    </row>
    <row r="89" spans="1:7" x14ac:dyDescent="0.25">
      <c r="A89" s="9" t="s">
        <v>124</v>
      </c>
      <c r="B89" s="14" t="s">
        <v>125</v>
      </c>
      <c r="C89" s="10" t="s">
        <v>126</v>
      </c>
      <c r="D89" s="18">
        <v>9</v>
      </c>
      <c r="E89" s="10">
        <v>3211</v>
      </c>
      <c r="F89" s="9" t="s">
        <v>72</v>
      </c>
      <c r="G89" s="29" t="s">
        <v>13</v>
      </c>
    </row>
    <row r="90" spans="1:7" ht="27" customHeight="1" thickBot="1" x14ac:dyDescent="0.3">
      <c r="A90" s="23" t="s">
        <v>15</v>
      </c>
      <c r="B90" s="24"/>
      <c r="C90" s="25"/>
      <c r="D90" s="26">
        <f>SUM(D89:D89)</f>
        <v>9</v>
      </c>
      <c r="E90" s="25"/>
      <c r="F90" s="27"/>
      <c r="G90" s="28"/>
    </row>
    <row r="91" spans="1:7" x14ac:dyDescent="0.25">
      <c r="A91" s="9" t="s">
        <v>127</v>
      </c>
      <c r="B91" s="14" t="s">
        <v>128</v>
      </c>
      <c r="C91" s="10" t="s">
        <v>38</v>
      </c>
      <c r="D91" s="18">
        <v>286.2</v>
      </c>
      <c r="E91" s="10">
        <v>4241</v>
      </c>
      <c r="F91" s="9" t="s">
        <v>14</v>
      </c>
      <c r="G91" s="29" t="s">
        <v>13</v>
      </c>
    </row>
    <row r="92" spans="1:7" ht="27" customHeight="1" thickBot="1" x14ac:dyDescent="0.3">
      <c r="A92" s="23" t="s">
        <v>15</v>
      </c>
      <c r="B92" s="24"/>
      <c r="C92" s="25"/>
      <c r="D92" s="26">
        <f>SUM(D91:D91)</f>
        <v>286.2</v>
      </c>
      <c r="E92" s="25"/>
      <c r="F92" s="27"/>
      <c r="G92" s="28"/>
    </row>
    <row r="93" spans="1:7" x14ac:dyDescent="0.25">
      <c r="A93" s="9" t="s">
        <v>129</v>
      </c>
      <c r="B93" s="14" t="s">
        <v>130</v>
      </c>
      <c r="C93" s="10" t="s">
        <v>131</v>
      </c>
      <c r="D93" s="18">
        <v>1156.8699999999999</v>
      </c>
      <c r="E93" s="10">
        <v>3221</v>
      </c>
      <c r="F93" s="9" t="s">
        <v>44</v>
      </c>
      <c r="G93" s="29" t="s">
        <v>13</v>
      </c>
    </row>
    <row r="94" spans="1:7" ht="27" customHeight="1" thickBot="1" x14ac:dyDescent="0.3">
      <c r="A94" s="23" t="s">
        <v>15</v>
      </c>
      <c r="B94" s="24"/>
      <c r="C94" s="25"/>
      <c r="D94" s="26">
        <f>SUM(D93:D93)</f>
        <v>1156.8699999999999</v>
      </c>
      <c r="E94" s="25"/>
      <c r="F94" s="27"/>
      <c r="G94" s="28"/>
    </row>
    <row r="95" spans="1:7" x14ac:dyDescent="0.25">
      <c r="A95" s="9" t="s">
        <v>132</v>
      </c>
      <c r="B95" s="14" t="s">
        <v>133</v>
      </c>
      <c r="C95" s="10" t="s">
        <v>134</v>
      </c>
      <c r="D95" s="18">
        <v>289.75</v>
      </c>
      <c r="E95" s="10">
        <v>3221</v>
      </c>
      <c r="F95" s="9" t="s">
        <v>44</v>
      </c>
      <c r="G95" s="29" t="s">
        <v>13</v>
      </c>
    </row>
    <row r="96" spans="1:7" ht="27" customHeight="1" thickBot="1" x14ac:dyDescent="0.3">
      <c r="A96" s="23" t="s">
        <v>15</v>
      </c>
      <c r="B96" s="24"/>
      <c r="C96" s="25"/>
      <c r="D96" s="26">
        <f>SUM(D95:D95)</f>
        <v>289.75</v>
      </c>
      <c r="E96" s="25"/>
      <c r="F96" s="27"/>
      <c r="G96" s="28"/>
    </row>
    <row r="97" spans="1:7" s="42" customFormat="1" x14ac:dyDescent="0.25">
      <c r="A97" s="37" t="s">
        <v>137</v>
      </c>
      <c r="B97" s="38" t="s">
        <v>138</v>
      </c>
      <c r="C97" s="39" t="s">
        <v>138</v>
      </c>
      <c r="D97" s="40">
        <v>140951.96</v>
      </c>
      <c r="E97" s="39">
        <v>3111</v>
      </c>
      <c r="F97" s="41" t="s">
        <v>141</v>
      </c>
      <c r="G97" s="29" t="s">
        <v>13</v>
      </c>
    </row>
    <row r="98" spans="1:7" s="42" customFormat="1" ht="27" customHeight="1" thickBot="1" x14ac:dyDescent="0.3">
      <c r="A98" s="43" t="s">
        <v>15</v>
      </c>
      <c r="B98" s="44"/>
      <c r="C98" s="45"/>
      <c r="D98" s="46">
        <f>SUM(D97:D97)</f>
        <v>140951.96</v>
      </c>
      <c r="E98" s="45"/>
      <c r="F98" s="47"/>
      <c r="G98" s="48"/>
    </row>
    <row r="99" spans="1:7" s="42" customFormat="1" x14ac:dyDescent="0.25">
      <c r="A99" s="37" t="s">
        <v>137</v>
      </c>
      <c r="B99" s="38" t="s">
        <v>138</v>
      </c>
      <c r="C99" s="39" t="s">
        <v>138</v>
      </c>
      <c r="D99" s="40">
        <v>3810.31</v>
      </c>
      <c r="E99" s="39">
        <v>3113</v>
      </c>
      <c r="F99" s="41" t="s">
        <v>144</v>
      </c>
      <c r="G99" s="29" t="s">
        <v>13</v>
      </c>
    </row>
    <row r="100" spans="1:7" s="42" customFormat="1" ht="27" customHeight="1" thickBot="1" x14ac:dyDescent="0.3">
      <c r="A100" s="43" t="s">
        <v>15</v>
      </c>
      <c r="B100" s="44"/>
      <c r="C100" s="45"/>
      <c r="D100" s="46">
        <f>SUM(D99:D99)</f>
        <v>3810.31</v>
      </c>
      <c r="E100" s="45"/>
      <c r="F100" s="47"/>
      <c r="G100" s="48"/>
    </row>
    <row r="101" spans="1:7" s="42" customFormat="1" x14ac:dyDescent="0.25">
      <c r="A101" s="37" t="s">
        <v>137</v>
      </c>
      <c r="B101" s="38" t="s">
        <v>138</v>
      </c>
      <c r="C101" s="38" t="s">
        <v>138</v>
      </c>
      <c r="D101" s="49">
        <v>22083.41</v>
      </c>
      <c r="E101" s="39">
        <v>3132</v>
      </c>
      <c r="F101" s="50" t="s">
        <v>142</v>
      </c>
      <c r="G101" s="29" t="s">
        <v>13</v>
      </c>
    </row>
    <row r="102" spans="1:7" s="42" customFormat="1" ht="27" customHeight="1" thickBot="1" x14ac:dyDescent="0.3">
      <c r="A102" s="43" t="s">
        <v>15</v>
      </c>
      <c r="B102" s="44"/>
      <c r="C102" s="45"/>
      <c r="D102" s="46">
        <f>SUM(D101)</f>
        <v>22083.41</v>
      </c>
      <c r="E102" s="45"/>
      <c r="F102" s="47"/>
      <c r="G102" s="48"/>
    </row>
    <row r="103" spans="1:7" s="42" customFormat="1" x14ac:dyDescent="0.25">
      <c r="A103" s="37" t="s">
        <v>137</v>
      </c>
      <c r="B103" s="38" t="s">
        <v>138</v>
      </c>
      <c r="C103" s="38" t="s">
        <v>138</v>
      </c>
      <c r="D103" s="40">
        <v>4608.54</v>
      </c>
      <c r="E103" s="39">
        <v>3212</v>
      </c>
      <c r="F103" s="50" t="s">
        <v>143</v>
      </c>
      <c r="G103" s="29" t="s">
        <v>13</v>
      </c>
    </row>
    <row r="104" spans="1:7" s="42" customFormat="1" ht="27" customHeight="1" thickBot="1" x14ac:dyDescent="0.3">
      <c r="A104" s="43" t="s">
        <v>15</v>
      </c>
      <c r="B104" s="44"/>
      <c r="C104" s="45"/>
      <c r="D104" s="46">
        <f>SUM(D103:D103)</f>
        <v>4608.54</v>
      </c>
      <c r="E104" s="45"/>
      <c r="F104" s="47"/>
      <c r="G104" s="48"/>
    </row>
    <row r="105" spans="1:7" x14ac:dyDescent="0.25">
      <c r="A105" s="9" t="s">
        <v>139</v>
      </c>
      <c r="B105" s="51" t="s">
        <v>138</v>
      </c>
      <c r="C105" s="10" t="s">
        <v>138</v>
      </c>
      <c r="D105" s="52">
        <v>823.52</v>
      </c>
      <c r="E105" s="10">
        <v>3291</v>
      </c>
      <c r="F105" s="36" t="s">
        <v>140</v>
      </c>
      <c r="G105" s="29" t="s">
        <v>13</v>
      </c>
    </row>
    <row r="106" spans="1:7" ht="27" customHeight="1" thickBot="1" x14ac:dyDescent="0.3">
      <c r="A106" s="23" t="s">
        <v>15</v>
      </c>
      <c r="B106" s="24"/>
      <c r="C106" s="25"/>
      <c r="D106" s="53">
        <f>SUM(D105:D105)</f>
        <v>823.52</v>
      </c>
      <c r="E106" s="25"/>
      <c r="F106" s="27" t="s">
        <v>145</v>
      </c>
      <c r="G106" s="28"/>
    </row>
    <row r="107" spans="1:7" s="42" customFormat="1" x14ac:dyDescent="0.25">
      <c r="A107" s="37" t="s">
        <v>137</v>
      </c>
      <c r="B107" s="38" t="s">
        <v>138</v>
      </c>
      <c r="C107" s="38" t="s">
        <v>138</v>
      </c>
      <c r="D107" s="40">
        <v>1501.85</v>
      </c>
      <c r="E107" s="39">
        <v>3121</v>
      </c>
      <c r="F107" s="50" t="s">
        <v>146</v>
      </c>
      <c r="G107" s="29" t="s">
        <v>13</v>
      </c>
    </row>
    <row r="108" spans="1:7" s="42" customFormat="1" ht="27" customHeight="1" thickBot="1" x14ac:dyDescent="0.3">
      <c r="A108" s="43" t="s">
        <v>15</v>
      </c>
      <c r="B108" s="44"/>
      <c r="C108" s="45"/>
      <c r="D108" s="46">
        <f>SUM(D107:D107)</f>
        <v>1501.85</v>
      </c>
      <c r="E108" s="45"/>
      <c r="F108" s="47"/>
      <c r="G108" s="48"/>
    </row>
    <row r="109" spans="1:7" s="42" customFormat="1" ht="16.5" customHeight="1" x14ac:dyDescent="0.25">
      <c r="A109" s="37" t="s">
        <v>137</v>
      </c>
      <c r="B109" s="51" t="s">
        <v>138</v>
      </c>
      <c r="C109" s="10" t="s">
        <v>138</v>
      </c>
      <c r="D109" s="54">
        <v>652</v>
      </c>
      <c r="E109" s="39">
        <v>3211</v>
      </c>
      <c r="F109" s="41" t="s">
        <v>72</v>
      </c>
      <c r="G109" s="29" t="s">
        <v>13</v>
      </c>
    </row>
    <row r="110" spans="1:7" s="42" customFormat="1" ht="27" customHeight="1" thickBot="1" x14ac:dyDescent="0.3">
      <c r="A110" s="43" t="s">
        <v>15</v>
      </c>
      <c r="B110" s="44"/>
      <c r="C110" s="45"/>
      <c r="D110" s="55">
        <f>SUM(D109:D109)</f>
        <v>652</v>
      </c>
      <c r="E110" s="45"/>
      <c r="F110" s="47"/>
      <c r="G110" s="28"/>
    </row>
    <row r="111" spans="1:7" x14ac:dyDescent="0.25">
      <c r="A111" s="9" t="s">
        <v>137</v>
      </c>
      <c r="B111" s="51" t="s">
        <v>138</v>
      </c>
      <c r="C111" s="10" t="s">
        <v>138</v>
      </c>
      <c r="D111" s="52">
        <v>6020</v>
      </c>
      <c r="E111" s="10">
        <v>3213</v>
      </c>
      <c r="F111" s="36" t="s">
        <v>147</v>
      </c>
      <c r="G111" s="29" t="s">
        <v>13</v>
      </c>
    </row>
    <row r="112" spans="1:7" ht="27" customHeight="1" thickBot="1" x14ac:dyDescent="0.3">
      <c r="A112" s="23" t="s">
        <v>15</v>
      </c>
      <c r="B112" s="24"/>
      <c r="C112" s="25"/>
      <c r="D112" s="53">
        <f>SUM(D111:D111)</f>
        <v>6020</v>
      </c>
      <c r="E112" s="25"/>
      <c r="F112" s="27"/>
      <c r="G112" s="28"/>
    </row>
    <row r="113" spans="1:7" x14ac:dyDescent="0.25">
      <c r="A113" s="9" t="s">
        <v>148</v>
      </c>
      <c r="B113" s="14" t="s">
        <v>149</v>
      </c>
      <c r="C113" s="10" t="s">
        <v>18</v>
      </c>
      <c r="D113" s="52">
        <v>72.67</v>
      </c>
      <c r="E113" s="10">
        <v>3237</v>
      </c>
      <c r="F113" s="36" t="s">
        <v>150</v>
      </c>
      <c r="G113" s="29" t="s">
        <v>13</v>
      </c>
    </row>
    <row r="114" spans="1:7" ht="27" customHeight="1" thickBot="1" x14ac:dyDescent="0.3">
      <c r="A114" s="23" t="s">
        <v>15</v>
      </c>
      <c r="B114" s="24"/>
      <c r="C114" s="25"/>
      <c r="D114" s="53">
        <f>SUM(D113:D113)</f>
        <v>72.67</v>
      </c>
      <c r="E114" s="25"/>
      <c r="F114" s="27"/>
      <c r="G114" s="28"/>
    </row>
    <row r="115" spans="1:7" x14ac:dyDescent="0.25">
      <c r="A115" s="9" t="s">
        <v>151</v>
      </c>
      <c r="B115" s="14" t="s">
        <v>149</v>
      </c>
      <c r="C115" s="10" t="s">
        <v>18</v>
      </c>
      <c r="D115" s="52">
        <v>136.18</v>
      </c>
      <c r="E115" s="10">
        <v>3237</v>
      </c>
      <c r="F115" s="36" t="s">
        <v>152</v>
      </c>
      <c r="G115" s="29" t="s">
        <v>13</v>
      </c>
    </row>
    <row r="116" spans="1:7" ht="27" customHeight="1" thickBot="1" x14ac:dyDescent="0.3">
      <c r="A116" s="23" t="s">
        <v>15</v>
      </c>
      <c r="B116" s="24"/>
      <c r="C116" s="25"/>
      <c r="D116" s="53">
        <f>SUM(D115:D115)</f>
        <v>136.18</v>
      </c>
      <c r="E116" s="25"/>
      <c r="F116" s="27"/>
      <c r="G116" s="28"/>
    </row>
    <row r="117" spans="1:7" ht="15.75" thickBot="1" x14ac:dyDescent="0.3">
      <c r="A117" s="30" t="s">
        <v>135</v>
      </c>
      <c r="B117" s="31"/>
      <c r="C117" s="32"/>
      <c r="D117" s="33">
        <f>SUM(D9,D11,D13,D15,D17,D19,D21,D23,D25,D27,D29,D31,D33,D35,D37,D39,D41,D43,D45,D47,D49,D51,D53,D55,D57,D59,D61,D63,D65,D67,D69,D71,D73,D76,D78,D80,D82,D84,D86,D88,D90,D92,D94,D96,D116,D114,D112,D110,D108,D106,D104,D102,D100,D98)</f>
        <v>232069.66999999998</v>
      </c>
      <c r="E117" s="32"/>
      <c r="F117" s="34"/>
      <c r="G117" s="35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2025-11-10T12:06:16Z</cp:lastPrinted>
  <dcterms:created xsi:type="dcterms:W3CDTF">2024-03-05T11:42:46Z</dcterms:created>
  <dcterms:modified xsi:type="dcterms:W3CDTF">2025-11-10T12:06:21Z</dcterms:modified>
</cp:coreProperties>
</file>