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"/>
    </mc:Choice>
  </mc:AlternateContent>
  <xr:revisionPtr revIDLastSave="0" documentId="13_ncr:1_{540B3BDC-AD5C-4D14-BE64-0E081D5F931C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101" i="1"/>
  <c r="D99" i="1" l="1"/>
  <c r="D97" i="1"/>
  <c r="D95" i="1" l="1"/>
  <c r="D93" i="1"/>
  <c r="D91" i="1"/>
  <c r="D89" i="1"/>
  <c r="D87" i="1" l="1"/>
  <c r="D85" i="1"/>
  <c r="D83" i="1"/>
  <c r="D81" i="1"/>
  <c r="D79" i="1"/>
  <c r="D77" i="1"/>
  <c r="D75" i="1"/>
  <c r="D73" i="1"/>
  <c r="D71" i="1"/>
  <c r="D68" i="1"/>
  <c r="D66" i="1"/>
  <c r="D63" i="1"/>
  <c r="D60" i="1"/>
  <c r="D58" i="1"/>
  <c r="D56" i="1"/>
  <c r="D54" i="1"/>
  <c r="D52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5" i="1"/>
  <c r="D13" i="1"/>
  <c r="D10" i="1"/>
  <c r="D8" i="1"/>
</calcChain>
</file>

<file path=xl/sharedStrings.xml><?xml version="1.0" encoding="utf-8"?>
<sst xmlns="http://schemas.openxmlformats.org/spreadsheetml/2006/main" count="290" uniqueCount="132">
  <si>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</si>
  <si>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</si>
  <si>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</si>
  <si>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</si>
  <si>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</si>
  <si>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</si>
  <si>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</si>
  <si>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</si>
  <si>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</si>
  <si>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 xml:space="preserve">Odgovorna Osoba: -NENAD PAVLINIĆ_x000D_
     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</si>
  <si>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</si>
  <si>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</si>
  <si>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</si>
  <si>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</si>
  <si>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INDUSTRIJSKA STROJARSKA ŠKOLA</t>
  </si>
  <si>
    <t>Ukupno:</t>
  </si>
  <si>
    <t>Franjić teks</t>
  </si>
  <si>
    <t>91189796614</t>
  </si>
  <si>
    <t>10040 Zagreb-Dubrava</t>
  </si>
  <si>
    <t>SLUŽBENA,RADNA I ZAŠT.ODJEĆA I OBUĆA</t>
  </si>
  <si>
    <t>HRVATSKA POŠTA</t>
  </si>
  <si>
    <t>87311810356</t>
  </si>
  <si>
    <t xml:space="preserve">UREDSKI MATERIJAL I OSTALI MATERIJALNI RASHODI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</si>
  <si>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</si>
  <si>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</si>
  <si>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</si>
  <si>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</si>
  <si>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</si>
  <si>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</si>
  <si>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</si>
  <si>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VODOOPSKRBA I ODVODNJA</t>
  </si>
  <si>
    <t>ROTEA</t>
  </si>
  <si>
    <t>82282361229</t>
  </si>
  <si>
    <t xml:space="preserve">MATERIJAL I SIROVINE                                                                                                                                  </t>
  </si>
  <si>
    <t>URIHO</t>
  </si>
  <si>
    <t>77931216562</t>
  </si>
  <si>
    <t>ZAGREBAČKI MAMUT</t>
  </si>
  <si>
    <t xml:space="preserve">74316143482 </t>
  </si>
  <si>
    <t>Zagreb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</si>
  <si>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</si>
  <si>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</si>
  <si>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</si>
  <si>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</si>
  <si>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</si>
  <si>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</si>
  <si>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</si>
  <si>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</si>
  <si>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Superknjižara d.o.o.</t>
  </si>
  <si>
    <t>65638061875</t>
  </si>
  <si>
    <t>10000 ZAGREB</t>
  </si>
  <si>
    <t xml:space="preserve">KNJIGE U KNJIŽNICAMA                                                                                                                                  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</si>
  <si>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</si>
  <si>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</si>
  <si>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</si>
  <si>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GAVRANOVIĆ D.O.O.</t>
  </si>
  <si>
    <t>62423481209</t>
  </si>
  <si>
    <t xml:space="preserve">OSTALI NESPOMENUTI RASHODI POSLOVANJA                                                                                                                 </t>
  </si>
  <si>
    <t>KONZUM plus d.o.o.</t>
  </si>
  <si>
    <t>62226620908</t>
  </si>
  <si>
    <t>HRVATSKE AUTOCESTE</t>
  </si>
  <si>
    <t xml:space="preserve">57500462912 </t>
  </si>
  <si>
    <t xml:space="preserve">SLUŽBENA PUTOVANJA                                                                                                                                    </t>
  </si>
  <si>
    <t>MAKROMIKRO GRUPA d.o.o.</t>
  </si>
  <si>
    <t>50467974870</t>
  </si>
  <si>
    <t>10410 Velika Gorica</t>
  </si>
  <si>
    <t xml:space="preserve">SITNI INVENTAR I AUTO GUME                                                                                                                            </t>
  </si>
  <si>
    <t>Alfasol d.o.o.</t>
  </si>
  <si>
    <t>40343790595</t>
  </si>
  <si>
    <t>INTERMOD d.o.o.</t>
  </si>
  <si>
    <t>40095595710</t>
  </si>
  <si>
    <t>23000 Zadar</t>
  </si>
  <si>
    <t>ŠKOLSKA KNJIGA</t>
  </si>
  <si>
    <t>38967655335</t>
  </si>
  <si>
    <t>LESNINA H. D.O.O.</t>
  </si>
  <si>
    <t>36998794856</t>
  </si>
  <si>
    <t>10373 IVANJA REKA</t>
  </si>
  <si>
    <t>SVEUČILIŠTE U SLAVONSKOM BRODU</t>
  </si>
  <si>
    <t>33027834374</t>
  </si>
  <si>
    <t>SLAVONSKI BROD</t>
  </si>
  <si>
    <t>PRISTOJBE I NAKNADE</t>
  </si>
  <si>
    <t>TISAK PLUS D.O.O.</t>
  </si>
  <si>
    <t>32497003047</t>
  </si>
  <si>
    <t>A1 HRVATSKA d.o.o.</t>
  </si>
  <si>
    <t>29524210204</t>
  </si>
  <si>
    <t>SAVICA STAKLARSTVO, OBRT ZA USLUGE I PROIZVODNJU, VL. MIROSLAV JURČEC</t>
  </si>
  <si>
    <t>21583186365</t>
  </si>
  <si>
    <t xml:space="preserve">USLUGE TEKUĆEG I INVESTICIJSKOG ODRŽAVANJA                                                                                                            </t>
  </si>
  <si>
    <t>IKEA Hrvatska d.o.o</t>
  </si>
  <si>
    <t>21523879111</t>
  </si>
  <si>
    <t>10361 Sesvete-Kraljevac</t>
  </si>
  <si>
    <t>MTH STROJEVI d.o.o. za tehnološki inžinjering</t>
  </si>
  <si>
    <t>19001127555</t>
  </si>
  <si>
    <t>40000 Čakovec</t>
  </si>
  <si>
    <t>HEP-TOPLINARSTVO</t>
  </si>
  <si>
    <t>15907062900</t>
  </si>
  <si>
    <t>KATARINA ZRINSKI d.o.o.</t>
  </si>
  <si>
    <t>13653700851</t>
  </si>
  <si>
    <t>BINA ISTRA</t>
  </si>
  <si>
    <t>13439120211</t>
  </si>
  <si>
    <t>LUPOGLAV</t>
  </si>
  <si>
    <t>BEGRA, OBRT ZA SAVJETOVANJE, VL. STJEPAN KORMAN</t>
  </si>
  <si>
    <t>11470542498</t>
  </si>
  <si>
    <t>49240 DONJA STUBICA</t>
  </si>
  <si>
    <t>OPTI PRINT ADRIA d.o.o.</t>
  </si>
  <si>
    <t>11469787133</t>
  </si>
  <si>
    <t>GRADSKI URED ZA PROSTORNO UREĐENJE, IZGRADNJU GRADA, GRADITELJSTVO, KOMUNALNE POSLOVE I PROMET</t>
  </si>
  <si>
    <t>10801394337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</si>
  <si>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</si>
  <si>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</si>
  <si>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</si>
  <si>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UTIRUŠ</t>
  </si>
  <si>
    <t>08262555699</t>
  </si>
  <si>
    <t>21220 Trogir</t>
  </si>
  <si>
    <t xml:space="preserve">STRUČNO USAVRŠAVANJE ZAPOSLENIKA                                                                                                                      </t>
  </si>
  <si>
    <t>PROELIUM D.O.O.</t>
  </si>
  <si>
    <t>03104996130</t>
  </si>
  <si>
    <t>Z-EL d.o.o.</t>
  </si>
  <si>
    <t>0</t>
  </si>
  <si>
    <t>SESVETE</t>
  </si>
  <si>
    <t xml:space="preserve">MATERIJAL I DIJELOVI ZA TEKUĆE I INVESTICIJSKO ODRŽAVANJE                                                                                             </t>
  </si>
  <si>
    <t>Sveukupno:</t>
  </si>
  <si>
    <t>Isplata sredstava za razdoblje 1. 11. 2025 do 30. 11. 2025.</t>
  </si>
  <si>
    <t>ZAPOSLENICI ŠKOLE - razno</t>
  </si>
  <si>
    <t>razno</t>
  </si>
  <si>
    <t xml:space="preserve">PLAĆE ZA REDOVAN RAD 10-2025                                                                                                                            </t>
  </si>
  <si>
    <t xml:space="preserve">PLAĆE ZA PREKOVREMENI RAD 10-2025                                                                                                                                 </t>
  </si>
  <si>
    <t xml:space="preserve">DOPRINOSI ZA ZDRAVSTVENO OSIGURANJE 10-2025                                                                                                                </t>
  </si>
  <si>
    <t xml:space="preserve">NAKNADE ZA PRIJEVOZ 10-2025                                                                                    </t>
  </si>
  <si>
    <t xml:space="preserve">OSTALI RASHODI ZA ZAPOSLENE (jubilarna, pomoć za bolovanje)                                                                              </t>
  </si>
  <si>
    <t>DRŽAVNI PRORAČUN</t>
  </si>
  <si>
    <t>NOVČANA NAKNADA ZBOG NEZAPOŠLJAVANJA INVALIDA 9-10 2025</t>
  </si>
  <si>
    <t>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</si>
</sst>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166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 vertical="center"/>
    </xf>
    <xf numFmtId="165" fontId="6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65" fontId="1" fillId="0" borderId="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3"/>
  <sheetViews>
    <sheetView tabSelected="1" topLeftCell="A94" zoomScaleNormal="100" workbookViewId="0">
      <selection activeCell="C70" sqref="C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100.38</v>
      </c>
      <c r="E7" s="10">
        <v>3431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100.38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66.349999999999994</v>
      </c>
      <c r="E9" s="10">
        <v>3227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66.349999999999994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3.1</v>
      </c>
      <c r="E11" s="10">
        <v>3221</v>
      </c>
      <c r="F11" s="9" t="s">
        <v>22</v>
      </c>
      <c r="G11" s="28" t="s">
        <v>14</v>
      </c>
    </row>
    <row r="12" spans="1:7" x14ac:dyDescent="0.25">
      <c r="A12" s="9"/>
      <c r="B12" s="14"/>
      <c r="C12" s="10"/>
      <c r="D12" s="18">
        <v>43.75</v>
      </c>
      <c r="E12" s="10">
        <v>3231</v>
      </c>
      <c r="F12" s="9" t="s">
        <v>23</v>
      </c>
      <c r="G12" s="29" t="s">
        <v>14</v>
      </c>
    </row>
    <row r="13" spans="1:7" ht="27" customHeight="1" thickBot="1" x14ac:dyDescent="0.3">
      <c r="A13" s="22" t="s">
        <v>15</v>
      </c>
      <c r="B13" s="23"/>
      <c r="C13" s="24"/>
      <c r="D13" s="25">
        <f>SUM(D11:D12)</f>
        <v>46.85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1.66</v>
      </c>
      <c r="E14" s="10">
        <v>3431</v>
      </c>
      <c r="F14" s="9" t="s">
        <v>13</v>
      </c>
      <c r="G14" s="28" t="s">
        <v>14</v>
      </c>
    </row>
    <row r="15" spans="1:7" ht="27" customHeight="1" thickBot="1" x14ac:dyDescent="0.3">
      <c r="A15" s="22" t="s">
        <v>15</v>
      </c>
      <c r="B15" s="23"/>
      <c r="C15" s="24"/>
      <c r="D15" s="25">
        <f>SUM(D14:D14)</f>
        <v>1.66</v>
      </c>
      <c r="E15" s="24"/>
      <c r="F15" s="26"/>
      <c r="G15" s="27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451.33</v>
      </c>
      <c r="E16" s="10">
        <v>3234</v>
      </c>
      <c r="F16" s="9" t="s">
        <v>28</v>
      </c>
      <c r="G16" s="28" t="s">
        <v>14</v>
      </c>
    </row>
    <row r="17" spans="1:7" x14ac:dyDescent="0.25">
      <c r="A17" s="9"/>
      <c r="B17" s="14"/>
      <c r="C17" s="10"/>
      <c r="D17" s="18">
        <v>0.48</v>
      </c>
      <c r="E17" s="10">
        <v>3433</v>
      </c>
      <c r="F17" s="9" t="s">
        <v>29</v>
      </c>
      <c r="G17" s="29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SUM(D16:D17)</f>
        <v>451.81</v>
      </c>
      <c r="E18" s="24"/>
      <c r="F18" s="26"/>
      <c r="G18" s="27"/>
    </row>
    <row r="19" spans="1:7" x14ac:dyDescent="0.25">
      <c r="A19" s="9" t="s">
        <v>30</v>
      </c>
      <c r="B19" s="14" t="s">
        <v>27</v>
      </c>
      <c r="C19" s="10" t="s">
        <v>12</v>
      </c>
      <c r="D19" s="18">
        <v>484.87</v>
      </c>
      <c r="E19" s="10">
        <v>3234</v>
      </c>
      <c r="F19" s="9" t="s">
        <v>28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484.87</v>
      </c>
      <c r="E20" s="24"/>
      <c r="F20" s="26"/>
      <c r="G20" s="27"/>
    </row>
    <row r="21" spans="1:7" x14ac:dyDescent="0.25">
      <c r="A21" s="9" t="s">
        <v>31</v>
      </c>
      <c r="B21" s="14" t="s">
        <v>32</v>
      </c>
      <c r="C21" s="10" t="s">
        <v>12</v>
      </c>
      <c r="D21" s="18">
        <v>1384.95</v>
      </c>
      <c r="E21" s="10">
        <v>3222</v>
      </c>
      <c r="F21" s="9" t="s">
        <v>33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1384.95</v>
      </c>
      <c r="E22" s="24"/>
      <c r="F22" s="26"/>
      <c r="G22" s="27"/>
    </row>
    <row r="23" spans="1:7" x14ac:dyDescent="0.25">
      <c r="A23" s="9" t="s">
        <v>34</v>
      </c>
      <c r="B23" s="14" t="s">
        <v>35</v>
      </c>
      <c r="C23" s="10" t="s">
        <v>12</v>
      </c>
      <c r="D23" s="18">
        <v>846</v>
      </c>
      <c r="E23" s="10">
        <v>3227</v>
      </c>
      <c r="F23" s="9" t="s">
        <v>19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846</v>
      </c>
      <c r="E24" s="24"/>
      <c r="F24" s="26"/>
      <c r="G24" s="27"/>
    </row>
    <row r="25" spans="1:7" x14ac:dyDescent="0.25">
      <c r="A25" s="9" t="s">
        <v>36</v>
      </c>
      <c r="B25" s="14" t="s">
        <v>37</v>
      </c>
      <c r="C25" s="10" t="s">
        <v>38</v>
      </c>
      <c r="D25" s="18">
        <v>1875</v>
      </c>
      <c r="E25" s="10">
        <v>3235</v>
      </c>
      <c r="F25" s="9" t="s">
        <v>39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1875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42</v>
      </c>
      <c r="D27" s="18">
        <v>196.88</v>
      </c>
      <c r="E27" s="10">
        <v>3238</v>
      </c>
      <c r="F27" s="9" t="s">
        <v>43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196.88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41.86</v>
      </c>
      <c r="E29" s="10">
        <v>3231</v>
      </c>
      <c r="F29" s="9" t="s">
        <v>23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41.86</v>
      </c>
      <c r="E30" s="24"/>
      <c r="F30" s="26"/>
      <c r="G30" s="27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67.5</v>
      </c>
      <c r="E31" s="10">
        <v>4241</v>
      </c>
      <c r="F31" s="9" t="s">
        <v>50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67.5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38</v>
      </c>
      <c r="D33" s="18">
        <v>3172.78</v>
      </c>
      <c r="E33" s="10">
        <v>3223</v>
      </c>
      <c r="F33" s="9" t="s">
        <v>53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3172.78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23.07</v>
      </c>
      <c r="E35" s="10">
        <v>3299</v>
      </c>
      <c r="F35" s="9" t="s">
        <v>56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23.07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38</v>
      </c>
      <c r="D37" s="18">
        <v>79.7</v>
      </c>
      <c r="E37" s="10">
        <v>3299</v>
      </c>
      <c r="F37" s="9" t="s">
        <v>56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79.7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20.2</v>
      </c>
      <c r="E39" s="10">
        <v>3211</v>
      </c>
      <c r="F39" s="9" t="s">
        <v>61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20.2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145</v>
      </c>
      <c r="E41" s="10">
        <v>3221</v>
      </c>
      <c r="F41" s="9" t="s">
        <v>22</v>
      </c>
      <c r="G41" s="28" t="s">
        <v>14</v>
      </c>
    </row>
    <row r="42" spans="1:7" x14ac:dyDescent="0.25">
      <c r="A42" s="9"/>
      <c r="B42" s="14"/>
      <c r="C42" s="10"/>
      <c r="D42" s="18">
        <v>196</v>
      </c>
      <c r="E42" s="10">
        <v>3225</v>
      </c>
      <c r="F42" s="9" t="s">
        <v>65</v>
      </c>
      <c r="G42" s="29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SUM(D41:D42)</f>
        <v>341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18</v>
      </c>
      <c r="D44" s="18">
        <v>459.68</v>
      </c>
      <c r="E44" s="10">
        <v>3225</v>
      </c>
      <c r="F44" s="9" t="s">
        <v>65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459.68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801</v>
      </c>
      <c r="E46" s="10">
        <v>3211</v>
      </c>
      <c r="F46" s="9" t="s">
        <v>61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801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12</v>
      </c>
      <c r="D48" s="18">
        <v>220.14</v>
      </c>
      <c r="E48" s="10">
        <v>4241</v>
      </c>
      <c r="F48" s="9" t="s">
        <v>50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220.14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79.2</v>
      </c>
      <c r="E50" s="10">
        <v>3225</v>
      </c>
      <c r="F50" s="9" t="s">
        <v>65</v>
      </c>
      <c r="G50" s="28" t="s">
        <v>14</v>
      </c>
    </row>
    <row r="51" spans="1:7" x14ac:dyDescent="0.25">
      <c r="A51" s="9"/>
      <c r="B51" s="14"/>
      <c r="C51" s="10"/>
      <c r="D51" s="18">
        <v>25</v>
      </c>
      <c r="E51" s="10">
        <v>3231</v>
      </c>
      <c r="F51" s="9" t="s">
        <v>23</v>
      </c>
      <c r="G51" s="29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SUM(D50:D51)</f>
        <v>104.2</v>
      </c>
      <c r="E52" s="24"/>
      <c r="F52" s="26"/>
      <c r="G52" s="27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20</v>
      </c>
      <c r="E53" s="10">
        <v>3295</v>
      </c>
      <c r="F53" s="9" t="s">
        <v>79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20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12</v>
      </c>
      <c r="D55" s="18">
        <v>5.3</v>
      </c>
      <c r="E55" s="10">
        <v>3299</v>
      </c>
      <c r="F55" s="9" t="s">
        <v>56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5.3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12</v>
      </c>
      <c r="D57" s="18">
        <v>26.7</v>
      </c>
      <c r="E57" s="10">
        <v>3231</v>
      </c>
      <c r="F57" s="9" t="s">
        <v>23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26.7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49</v>
      </c>
      <c r="D59" s="18">
        <v>134</v>
      </c>
      <c r="E59" s="10">
        <v>3232</v>
      </c>
      <c r="F59" s="9" t="s">
        <v>86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134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89</v>
      </c>
      <c r="D61" s="18">
        <v>24.99</v>
      </c>
      <c r="E61" s="10">
        <v>3221</v>
      </c>
      <c r="F61" s="9" t="s">
        <v>22</v>
      </c>
      <c r="G61" s="28" t="s">
        <v>14</v>
      </c>
    </row>
    <row r="62" spans="1:7" x14ac:dyDescent="0.25">
      <c r="A62" s="9"/>
      <c r="B62" s="14"/>
      <c r="C62" s="10"/>
      <c r="D62" s="18">
        <v>74.989999999999995</v>
      </c>
      <c r="E62" s="10">
        <v>3225</v>
      </c>
      <c r="F62" s="9" t="s">
        <v>65</v>
      </c>
      <c r="G62" s="29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SUM(D61:D62)</f>
        <v>99.97999999999999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1011.81</v>
      </c>
      <c r="E64" s="10">
        <v>3222</v>
      </c>
      <c r="F64" s="9" t="s">
        <v>33</v>
      </c>
      <c r="G64" s="28" t="s">
        <v>14</v>
      </c>
    </row>
    <row r="65" spans="1:7" x14ac:dyDescent="0.25">
      <c r="A65" s="9"/>
      <c r="B65" s="14"/>
      <c r="C65" s="10"/>
      <c r="D65" s="18">
        <v>325</v>
      </c>
      <c r="E65" s="10">
        <v>3225</v>
      </c>
      <c r="F65" s="9" t="s">
        <v>65</v>
      </c>
      <c r="G65" s="29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SUM(D64:D65)</f>
        <v>1336.81</v>
      </c>
      <c r="E66" s="24"/>
      <c r="F66" s="26"/>
      <c r="G66" s="27"/>
    </row>
    <row r="67" spans="1:7" x14ac:dyDescent="0.25">
      <c r="A67" s="9" t="s">
        <v>93</v>
      </c>
      <c r="B67" s="14" t="s">
        <v>94</v>
      </c>
      <c r="C67" s="10" t="s">
        <v>12</v>
      </c>
      <c r="D67" s="18">
        <v>16291.09</v>
      </c>
      <c r="E67" s="10">
        <v>3223</v>
      </c>
      <c r="F67" s="9" t="s">
        <v>53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16291.09</v>
      </c>
      <c r="E68" s="24"/>
      <c r="F68" s="26"/>
      <c r="G68" s="27"/>
    </row>
    <row r="69" spans="1:7" x14ac:dyDescent="0.25">
      <c r="A69" s="9" t="s">
        <v>95</v>
      </c>
      <c r="B69" s="14" t="s">
        <v>96</v>
      </c>
      <c r="C69" s="10" t="s">
        <v>131</v>
      </c>
      <c r="D69" s="18">
        <v>7.5</v>
      </c>
      <c r="E69" s="10">
        <v>3231</v>
      </c>
      <c r="F69" s="9" t="s">
        <v>23</v>
      </c>
      <c r="G69" s="28" t="s">
        <v>14</v>
      </c>
    </row>
    <row r="70" spans="1:7" x14ac:dyDescent="0.25">
      <c r="A70" s="9"/>
      <c r="B70" s="14"/>
      <c r="C70" s="10"/>
      <c r="D70" s="18">
        <v>377.69</v>
      </c>
      <c r="E70" s="10">
        <v>4241</v>
      </c>
      <c r="F70" s="9" t="s">
        <v>50</v>
      </c>
      <c r="G70" s="29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SUM(D69:D70)</f>
        <v>385.19</v>
      </c>
      <c r="E71" s="24"/>
      <c r="F71" s="26"/>
      <c r="G71" s="27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19.600000000000001</v>
      </c>
      <c r="E72" s="10">
        <v>3211</v>
      </c>
      <c r="F72" s="9" t="s">
        <v>61</v>
      </c>
      <c r="G72" s="28" t="s">
        <v>14</v>
      </c>
    </row>
    <row r="73" spans="1:7" ht="27" customHeight="1" thickBot="1" x14ac:dyDescent="0.3">
      <c r="A73" s="22" t="s">
        <v>15</v>
      </c>
      <c r="B73" s="23"/>
      <c r="C73" s="24"/>
      <c r="D73" s="25">
        <f>SUM(D72:D72)</f>
        <v>19.600000000000001</v>
      </c>
      <c r="E73" s="24"/>
      <c r="F73" s="26"/>
      <c r="G73" s="27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90</v>
      </c>
      <c r="E74" s="10">
        <v>3232</v>
      </c>
      <c r="F74" s="9" t="s">
        <v>86</v>
      </c>
      <c r="G74" s="28" t="s">
        <v>14</v>
      </c>
    </row>
    <row r="75" spans="1:7" ht="27" customHeight="1" thickBot="1" x14ac:dyDescent="0.3">
      <c r="A75" s="22" t="s">
        <v>15</v>
      </c>
      <c r="B75" s="23"/>
      <c r="C75" s="24"/>
      <c r="D75" s="25">
        <f>SUM(D74:D74)</f>
        <v>90</v>
      </c>
      <c r="E75" s="24"/>
      <c r="F75" s="26"/>
      <c r="G75" s="27"/>
    </row>
    <row r="76" spans="1:7" x14ac:dyDescent="0.25">
      <c r="A76" s="9" t="s">
        <v>103</v>
      </c>
      <c r="B76" s="14" t="s">
        <v>104</v>
      </c>
      <c r="C76" s="10" t="s">
        <v>38</v>
      </c>
      <c r="D76" s="18">
        <v>111.25</v>
      </c>
      <c r="E76" s="10">
        <v>3235</v>
      </c>
      <c r="F76" s="9" t="s">
        <v>39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SUM(D76:D76)</f>
        <v>111.25</v>
      </c>
      <c r="E77" s="24"/>
      <c r="F77" s="26"/>
      <c r="G77" s="27"/>
    </row>
    <row r="78" spans="1:7" x14ac:dyDescent="0.25">
      <c r="A78" s="9" t="s">
        <v>105</v>
      </c>
      <c r="B78" s="14" t="s">
        <v>106</v>
      </c>
      <c r="C78" s="10" t="s">
        <v>12</v>
      </c>
      <c r="D78" s="18">
        <v>308.22000000000003</v>
      </c>
      <c r="E78" s="10">
        <v>3234</v>
      </c>
      <c r="F78" s="9" t="s">
        <v>28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24"/>
      <c r="D79" s="25">
        <f>SUM(D78:D78)</f>
        <v>308.22000000000003</v>
      </c>
      <c r="E79" s="24"/>
      <c r="F79" s="26"/>
      <c r="G79" s="27"/>
    </row>
    <row r="80" spans="1:7" x14ac:dyDescent="0.25">
      <c r="A80" s="9" t="s">
        <v>107</v>
      </c>
      <c r="B80" s="14" t="s">
        <v>108</v>
      </c>
      <c r="C80" s="10" t="s">
        <v>49</v>
      </c>
      <c r="D80" s="18">
        <v>55</v>
      </c>
      <c r="E80" s="10">
        <v>3239</v>
      </c>
      <c r="F80" s="9" t="s">
        <v>109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24"/>
      <c r="D81" s="25">
        <f>SUM(D80:D80)</f>
        <v>55</v>
      </c>
      <c r="E81" s="24"/>
      <c r="F81" s="26"/>
      <c r="G81" s="27"/>
    </row>
    <row r="82" spans="1:7" x14ac:dyDescent="0.25">
      <c r="A82" s="9" t="s">
        <v>110</v>
      </c>
      <c r="B82" s="14" t="s">
        <v>111</v>
      </c>
      <c r="C82" s="10" t="s">
        <v>112</v>
      </c>
      <c r="D82" s="18">
        <v>280</v>
      </c>
      <c r="E82" s="10">
        <v>3213</v>
      </c>
      <c r="F82" s="9" t="s">
        <v>113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24"/>
      <c r="D83" s="25">
        <f>SUM(D82:D82)</f>
        <v>280</v>
      </c>
      <c r="E83" s="24"/>
      <c r="F83" s="26"/>
      <c r="G83" s="27"/>
    </row>
    <row r="84" spans="1:7" x14ac:dyDescent="0.25">
      <c r="A84" s="9" t="s">
        <v>114</v>
      </c>
      <c r="B84" s="14" t="s">
        <v>115</v>
      </c>
      <c r="C84" s="10" t="s">
        <v>12</v>
      </c>
      <c r="D84" s="18">
        <v>27.1</v>
      </c>
      <c r="E84" s="10">
        <v>3222</v>
      </c>
      <c r="F84" s="9" t="s">
        <v>33</v>
      </c>
      <c r="G84" s="28" t="s">
        <v>14</v>
      </c>
    </row>
    <row r="85" spans="1:7" ht="27" customHeight="1" thickBot="1" x14ac:dyDescent="0.3">
      <c r="A85" s="22" t="s">
        <v>15</v>
      </c>
      <c r="B85" s="23"/>
      <c r="C85" s="24"/>
      <c r="D85" s="25">
        <f>SUM(D84:D84)</f>
        <v>27.1</v>
      </c>
      <c r="E85" s="24"/>
      <c r="F85" s="26"/>
      <c r="G85" s="27"/>
    </row>
    <row r="86" spans="1:7" x14ac:dyDescent="0.25">
      <c r="A86" s="9" t="s">
        <v>116</v>
      </c>
      <c r="B86" s="14" t="s">
        <v>117</v>
      </c>
      <c r="C86" s="10" t="s">
        <v>118</v>
      </c>
      <c r="D86" s="18">
        <v>14.9</v>
      </c>
      <c r="E86" s="10">
        <v>3224</v>
      </c>
      <c r="F86" s="9" t="s">
        <v>119</v>
      </c>
      <c r="G86" s="28" t="s">
        <v>14</v>
      </c>
    </row>
    <row r="87" spans="1:7" ht="27" customHeight="1" thickBot="1" x14ac:dyDescent="0.3">
      <c r="A87" s="22" t="s">
        <v>15</v>
      </c>
      <c r="B87" s="23"/>
      <c r="C87" s="24"/>
      <c r="D87" s="25">
        <f>SUM(D86:D86)</f>
        <v>14.9</v>
      </c>
      <c r="E87" s="24"/>
      <c r="F87" s="26"/>
      <c r="G87" s="27"/>
    </row>
    <row r="88" spans="1:7" s="42" customFormat="1" x14ac:dyDescent="0.25">
      <c r="A88" s="37" t="s">
        <v>122</v>
      </c>
      <c r="B88" s="38" t="s">
        <v>123</v>
      </c>
      <c r="C88" s="39" t="s">
        <v>123</v>
      </c>
      <c r="D88" s="40">
        <v>149912.67000000001</v>
      </c>
      <c r="E88" s="39">
        <v>3111</v>
      </c>
      <c r="F88" s="41" t="s">
        <v>124</v>
      </c>
      <c r="G88" s="28" t="s">
        <v>14</v>
      </c>
    </row>
    <row r="89" spans="1:7" s="42" customFormat="1" ht="27" customHeight="1" thickBot="1" x14ac:dyDescent="0.3">
      <c r="A89" s="43" t="s">
        <v>15</v>
      </c>
      <c r="B89" s="44"/>
      <c r="C89" s="45"/>
      <c r="D89" s="46">
        <f>SUM(D88:D88)</f>
        <v>149912.67000000001</v>
      </c>
      <c r="E89" s="45"/>
      <c r="F89" s="47"/>
      <c r="G89" s="48"/>
    </row>
    <row r="90" spans="1:7" s="42" customFormat="1" x14ac:dyDescent="0.25">
      <c r="A90" s="37" t="s">
        <v>122</v>
      </c>
      <c r="B90" s="38" t="s">
        <v>123</v>
      </c>
      <c r="C90" s="39" t="s">
        <v>123</v>
      </c>
      <c r="D90" s="40">
        <v>4094.48</v>
      </c>
      <c r="E90" s="39">
        <v>3113</v>
      </c>
      <c r="F90" s="41" t="s">
        <v>125</v>
      </c>
      <c r="G90" s="28" t="s">
        <v>14</v>
      </c>
    </row>
    <row r="91" spans="1:7" s="42" customFormat="1" ht="27" customHeight="1" thickBot="1" x14ac:dyDescent="0.3">
      <c r="A91" s="43" t="s">
        <v>15</v>
      </c>
      <c r="B91" s="44"/>
      <c r="C91" s="45"/>
      <c r="D91" s="46">
        <f>SUM(D90:D90)</f>
        <v>4094.48</v>
      </c>
      <c r="E91" s="45"/>
      <c r="F91" s="47"/>
      <c r="G91" s="48"/>
    </row>
    <row r="92" spans="1:7" s="42" customFormat="1" x14ac:dyDescent="0.25">
      <c r="A92" s="37" t="s">
        <v>122</v>
      </c>
      <c r="B92" s="38" t="s">
        <v>123</v>
      </c>
      <c r="C92" s="38" t="s">
        <v>123</v>
      </c>
      <c r="D92" s="49">
        <v>23519.67</v>
      </c>
      <c r="E92" s="39">
        <v>3132</v>
      </c>
      <c r="F92" s="50" t="s">
        <v>126</v>
      </c>
      <c r="G92" s="28" t="s">
        <v>14</v>
      </c>
    </row>
    <row r="93" spans="1:7" s="42" customFormat="1" ht="27" customHeight="1" thickBot="1" x14ac:dyDescent="0.3">
      <c r="A93" s="43" t="s">
        <v>15</v>
      </c>
      <c r="B93" s="44"/>
      <c r="C93" s="45"/>
      <c r="D93" s="46">
        <f>SUM(D92)</f>
        <v>23519.67</v>
      </c>
      <c r="E93" s="45"/>
      <c r="F93" s="47"/>
      <c r="G93" s="48"/>
    </row>
    <row r="94" spans="1:7" s="42" customFormat="1" x14ac:dyDescent="0.25">
      <c r="A94" s="37" t="s">
        <v>122</v>
      </c>
      <c r="B94" s="38" t="s">
        <v>123</v>
      </c>
      <c r="C94" s="38" t="s">
        <v>123</v>
      </c>
      <c r="D94" s="40">
        <v>5301.07</v>
      </c>
      <c r="E94" s="39">
        <v>3212</v>
      </c>
      <c r="F94" s="50" t="s">
        <v>127</v>
      </c>
      <c r="G94" s="28" t="s">
        <v>14</v>
      </c>
    </row>
    <row r="95" spans="1:7" s="42" customFormat="1" ht="27" customHeight="1" thickBot="1" x14ac:dyDescent="0.3">
      <c r="A95" s="43" t="s">
        <v>15</v>
      </c>
      <c r="B95" s="44"/>
      <c r="C95" s="45"/>
      <c r="D95" s="46">
        <f>SUM(D94:D94)</f>
        <v>5301.07</v>
      </c>
      <c r="E95" s="45"/>
      <c r="F95" s="47"/>
      <c r="G95" s="48"/>
    </row>
    <row r="96" spans="1:7" s="42" customFormat="1" x14ac:dyDescent="0.25">
      <c r="A96" s="37" t="s">
        <v>122</v>
      </c>
      <c r="B96" s="38" t="s">
        <v>123</v>
      </c>
      <c r="C96" s="38" t="s">
        <v>123</v>
      </c>
      <c r="D96" s="40">
        <v>883.28</v>
      </c>
      <c r="E96" s="39">
        <v>3121</v>
      </c>
      <c r="F96" s="50" t="s">
        <v>128</v>
      </c>
      <c r="G96" s="28" t="s">
        <v>14</v>
      </c>
    </row>
    <row r="97" spans="1:7" s="42" customFormat="1" ht="27" customHeight="1" thickBot="1" x14ac:dyDescent="0.3">
      <c r="A97" s="43" t="s">
        <v>15</v>
      </c>
      <c r="B97" s="44"/>
      <c r="C97" s="45"/>
      <c r="D97" s="46">
        <f>SUM(D96:D96)</f>
        <v>883.28</v>
      </c>
      <c r="E97" s="45"/>
      <c r="F97" s="47"/>
      <c r="G97" s="48"/>
    </row>
    <row r="98" spans="1:7" s="42" customFormat="1" ht="16.5" customHeight="1" x14ac:dyDescent="0.25">
      <c r="A98" s="37" t="s">
        <v>122</v>
      </c>
      <c r="B98" s="51" t="s">
        <v>123</v>
      </c>
      <c r="C98" s="10" t="s">
        <v>123</v>
      </c>
      <c r="D98" s="52">
        <v>1252.9000000000001</v>
      </c>
      <c r="E98" s="39">
        <v>3211</v>
      </c>
      <c r="F98" s="41" t="s">
        <v>61</v>
      </c>
      <c r="G98" s="28" t="s">
        <v>14</v>
      </c>
    </row>
    <row r="99" spans="1:7" s="42" customFormat="1" ht="27" customHeight="1" thickBot="1" x14ac:dyDescent="0.3">
      <c r="A99" s="43" t="s">
        <v>15</v>
      </c>
      <c r="B99" s="44"/>
      <c r="C99" s="45"/>
      <c r="D99" s="53">
        <f>SUM(D98:D98)</f>
        <v>1252.9000000000001</v>
      </c>
      <c r="E99" s="45"/>
      <c r="F99" s="47"/>
      <c r="G99" s="27"/>
    </row>
    <row r="100" spans="1:7" x14ac:dyDescent="0.25">
      <c r="A100" s="54" t="s">
        <v>130</v>
      </c>
      <c r="B100" s="14" t="s">
        <v>129</v>
      </c>
      <c r="C100" s="10" t="s">
        <v>12</v>
      </c>
      <c r="D100" s="55">
        <v>776</v>
      </c>
      <c r="E100" s="10">
        <v>3295</v>
      </c>
      <c r="F100" s="36" t="s">
        <v>79</v>
      </c>
      <c r="G100" s="28" t="s">
        <v>14</v>
      </c>
    </row>
    <row r="101" spans="1:7" ht="27" customHeight="1" thickBot="1" x14ac:dyDescent="0.3">
      <c r="A101" s="22" t="s">
        <v>15</v>
      </c>
      <c r="B101" s="23"/>
      <c r="C101" s="24"/>
      <c r="D101" s="56">
        <f>SUM(D100:D100)</f>
        <v>776</v>
      </c>
      <c r="E101" s="24"/>
      <c r="F101" s="26"/>
      <c r="G101" s="27"/>
    </row>
    <row r="102" spans="1:7" ht="15.75" thickBot="1" x14ac:dyDescent="0.3">
      <c r="A102" s="9"/>
      <c r="B102" s="14"/>
      <c r="C102" s="10"/>
      <c r="D102" s="18"/>
      <c r="E102" s="10"/>
      <c r="F102" s="9"/>
      <c r="G102" s="29"/>
    </row>
    <row r="103" spans="1:7" ht="15.75" thickBot="1" x14ac:dyDescent="0.3">
      <c r="A103" s="30" t="s">
        <v>120</v>
      </c>
      <c r="B103" s="31"/>
      <c r="C103" s="32"/>
      <c r="D103" s="33">
        <f>SUM(D8,D10,D13,D15,D18,D20,D22,D24,D26,D28,D30,D32,D34,D36,D38,D40,D43,D45,D47,D49,D52,D54,D56,D58,D60,D63,D66,D68,D71,D73,D75,D77,D79,D81,D83,D85,D87,D101,D99,D97,D95,D93,D91,D89)</f>
        <v>215731.09000000003</v>
      </c>
      <c r="E103" s="32"/>
      <c r="F103" s="34"/>
      <c r="G103" s="35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2025-12-16T11:26:31Z</cp:lastPrinted>
  <dcterms:created xsi:type="dcterms:W3CDTF">2024-03-05T11:42:46Z</dcterms:created>
  <dcterms:modified xsi:type="dcterms:W3CDTF">2025-12-16T11:26:36Z</dcterms:modified>
</cp:coreProperties>
</file>