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Objava o trošenju sredstava\"/>
    </mc:Choice>
  </mc:AlternateContent>
  <xr:revisionPtr revIDLastSave="0" documentId="13_ncr:1_{ABFD9390-7A98-421A-8143-F815C54C86D2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D90" i="1"/>
  <c r="D88" i="1"/>
  <c r="D86" i="1"/>
  <c r="D84" i="1"/>
  <c r="D82" i="1"/>
  <c r="D80" i="1"/>
  <c r="D78" i="1" l="1"/>
  <c r="D76" i="1"/>
  <c r="D74" i="1"/>
  <c r="D72" i="1"/>
  <c r="D70" i="1"/>
  <c r="D68" i="1"/>
  <c r="D65" i="1"/>
  <c r="D63" i="1"/>
  <c r="D61" i="1"/>
  <c r="D59" i="1"/>
  <c r="D57" i="1"/>
  <c r="D55" i="1"/>
  <c r="D53" i="1"/>
  <c r="D51" i="1"/>
  <c r="D48" i="1"/>
  <c r="D46" i="1"/>
  <c r="D44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<sst xmlns="http://schemas.openxmlformats.org/spreadsheetml/2006/main" count="258" uniqueCount="123">
  <si>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</si>
  <si>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</si>
  <si>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</si>
  <si>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</si>
  <si>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</si>
  <si>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</si>
  <si>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</si>
  <si>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</si>
  <si>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INDUSTRIJSKA STROJARSKA ŠKOLA_x000D_
Držićeva 14_x000D_
ZAGREB_x000D_
Tel: 6152955   Fax: 6152960_x000D_
OIB: 43941485589_x000D_
Mail: iva.boban3@skole.hr_x000D_
IBAN: HR6023600001101349803</t>
  </si>
  <si>
    <t>IMPRESSIO CVITKOVIĆ d.o.o.</t>
  </si>
  <si>
    <t>98954883280</t>
  </si>
  <si>
    <t>Tuheljske Toplice</t>
  </si>
  <si>
    <t xml:space="preserve">USLUGE PROMIDŽBE I INFORMIRANJA                                                                                                                       </t>
  </si>
  <si>
    <t>INDUSTRIJSKA STROJARSKA ŠKOLA</t>
  </si>
  <si>
    <t>Ukupno:</t>
  </si>
  <si>
    <t>BARTOL KOMERC</t>
  </si>
  <si>
    <t>97079838426</t>
  </si>
  <si>
    <t>-</t>
  </si>
  <si>
    <t xml:space="preserve">USLUGE TEKUĆEG I INVESTICIJSKOG ODRŽAVANJA                                                                                                            </t>
  </si>
  <si>
    <t>E PLUS d.o.o.</t>
  </si>
  <si>
    <t>93923226222</t>
  </si>
  <si>
    <t>10255 Gornji Stupnik</t>
  </si>
  <si>
    <t xml:space="preserve">SITNI INVENTAR I AUTO GUME                                                                                                                            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</si>
  <si>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</si>
  <si>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</si>
  <si>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</si>
  <si>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</si>
  <si>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</si>
  <si>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</si>
  <si>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</si>
  <si>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</si>
  <si>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</si>
  <si>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</si>
  <si>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</si>
  <si>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</si>
  <si>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ZET -ZAGREBAČKI ELEKTRIČNI TRAMVAJ</t>
  </si>
  <si>
    <t xml:space="preserve">NAKNADE ZA PRIJEVOZ, ZA RAD NA TERENU I ODVOJENI ŽIVOT                                                                                                </t>
  </si>
  <si>
    <t>VODOOPSKRBA I ODVODNJA</t>
  </si>
  <si>
    <t>83416546499</t>
  </si>
  <si>
    <t>UHSR</t>
  </si>
  <si>
    <t>75780877581</t>
  </si>
  <si>
    <t xml:space="preserve">STRUČNO USAVRŠAVANJE ZAPOSLENIKA                                                                                                                      </t>
  </si>
  <si>
    <t>ZAGREBAČKI MAMUT</t>
  </si>
  <si>
    <t xml:space="preserve">74316143482 </t>
  </si>
  <si>
    <t>Zagreb</t>
  </si>
  <si>
    <t xml:space="preserve">ZAKUPNINE I NAJAMNINE                                                                                                                                 </t>
  </si>
  <si>
    <t>DLS d.o.o.</t>
  </si>
  <si>
    <t>72954104541</t>
  </si>
  <si>
    <t>51000 Rijeka</t>
  </si>
  <si>
    <t xml:space="preserve">OSTALE USLUGE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</si>
  <si>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</si>
  <si>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</si>
  <si>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</si>
  <si>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</si>
  <si>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</si>
  <si>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</si>
  <si>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</si>
  <si>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MIDIJ-COM - informatičke usluge</t>
  </si>
  <si>
    <t>67701822460</t>
  </si>
  <si>
    <t>LILA PUTOVANJA d.o.o.</t>
  </si>
  <si>
    <t>67252724605</t>
  </si>
  <si>
    <t>10000 ZAGREB</t>
  </si>
  <si>
    <t>NAKNADE TROŠKOVA OSOBAMA IZVAN RADNOG ODNOSA</t>
  </si>
  <si>
    <t>Superknjižara d.o.o.</t>
  </si>
  <si>
    <t>65638061875</t>
  </si>
  <si>
    <t xml:space="preserve">KNJIGE U KNJIŽNICAMA                                                                                                                                  </t>
  </si>
  <si>
    <t>DBS USLUGE, OBRT ZA STOLARSKE USLUGE, VL. DAMIR BOLTEK</t>
  </si>
  <si>
    <t>63770495944</t>
  </si>
  <si>
    <t>10360 ŠIMUNČEVEC</t>
  </si>
  <si>
    <t xml:space="preserve">MATERIJAL I DIJELOVI ZA TEKUĆE I INVESTICIJSKO ODRŽAVANJE                                                                                             </t>
  </si>
  <si>
    <t>HEP OPSKRBA (električna energija)</t>
  </si>
  <si>
    <t>63073332379</t>
  </si>
  <si>
    <t xml:space="preserve">ENERGIJA                                                                                                                                              </t>
  </si>
  <si>
    <t>IGO-MAT D.O.O.</t>
  </si>
  <si>
    <t>55662000497</t>
  </si>
  <si>
    <t>10432 Bregana</t>
  </si>
  <si>
    <t xml:space="preserve">MATERIJAL I SIROVINE                                                                                                                                  </t>
  </si>
  <si>
    <t>VERBUM D.O.O.</t>
  </si>
  <si>
    <t>49355429927</t>
  </si>
  <si>
    <t>21000 SPLIT</t>
  </si>
  <si>
    <t>VODENI VAL D.O.O. ZA GRAĐENJE,TRGOVINU I USLUGE</t>
  </si>
  <si>
    <t>38995221842</t>
  </si>
  <si>
    <t>ŠKOLSKA KNJIGA</t>
  </si>
  <si>
    <t>38967655335</t>
  </si>
  <si>
    <t>FEROIMA</t>
  </si>
  <si>
    <t>36029953193</t>
  </si>
  <si>
    <t>USLUGE TOLJ D.O.O.</t>
  </si>
  <si>
    <t>33880460297</t>
  </si>
  <si>
    <t>10360 SESVETE</t>
  </si>
  <si>
    <t>A1 HRVATSKA d.o.o.</t>
  </si>
  <si>
    <t>29524210204</t>
  </si>
  <si>
    <t>GRAWE HRVATSKA d.d.</t>
  </si>
  <si>
    <t>28406115764</t>
  </si>
  <si>
    <t xml:space="preserve">PREMIJE OSIGURANJA                                                                                                                                    </t>
  </si>
  <si>
    <t>HEP-TOPLINARSTVO</t>
  </si>
  <si>
    <t>15907062900</t>
  </si>
  <si>
    <t>KATARINA ZRINSKI d.o.o.</t>
  </si>
  <si>
    <t>13653700851</t>
  </si>
  <si>
    <t>VARAŽDIN</t>
  </si>
  <si>
    <t>BEGRA, OBRT ZA SAVJETOVANJE, VL. STJEPAN KORMAN</t>
  </si>
  <si>
    <t>11470542498</t>
  </si>
  <si>
    <t>49240 DONJA STUBICA</t>
  </si>
  <si>
    <t>OPTI PRINT ADRIA d.o.o.</t>
  </si>
  <si>
    <t>11469787133</t>
  </si>
  <si>
    <t>GRADSKI URED ZA PROSTORNO UREĐENJE, IZGRADNJU GRADA, GRADITELJSTVO, KOMUNALNE POSLOVE I PROMET</t>
  </si>
  <si>
    <t>10801394337</t>
  </si>
  <si>
    <t>AKD-ZAŠTITA D.O.O.</t>
  </si>
  <si>
    <t>09253797076</t>
  </si>
  <si>
    <t>DOM ZDRAVLJA ZAGREB - CENTAR</t>
  </si>
  <si>
    <t>00053084642</t>
  </si>
  <si>
    <t xml:space="preserve">ZDRAVSTVENE I VETERINARSKE USLUGE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</si>
  <si>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</si>
  <si>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PRISTOJBE I NAKNADE</t>
  </si>
  <si>
    <t>Sveukupno:</t>
  </si>
  <si>
    <t>Isplata sredstava za razdoblje 1. 12. 2025 do 31. 12. 2025.</t>
  </si>
  <si>
    <t>ZAPOSLENICI ŠKOLE - razno</t>
  </si>
  <si>
    <t>razno</t>
  </si>
  <si>
    <t>DRŽAVNI PRORAČUN</t>
  </si>
  <si>
    <t xml:space="preserve">PLAĆE ZA REDOVAN RAD 11-2025                                                                                                                            </t>
  </si>
  <si>
    <t xml:space="preserve">PLAĆE ZA PREKOVREMENI RAD 11-2025                                                                                                                                 </t>
  </si>
  <si>
    <t xml:space="preserve">DOPRINOSI ZA ZDRAVSTVENO OSIGURANJE 11-2025                                                                                                                </t>
  </si>
  <si>
    <t xml:space="preserve">NAKNADE ZA PRIJEVOZ 11-2025                                                                                    </t>
  </si>
  <si>
    <t>NOVČANA NAKNADA ZBOG NEZAPOŠLJAVANJA INVALIDA 11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</si>
</sst>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/>
    <xf numFmtId="166" fontId="0" fillId="0" borderId="0" xfId="0" applyNumberForma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 vertical="center"/>
    </xf>
    <xf numFmtId="165" fontId="6" fillId="0" borderId="4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165" fontId="1" fillId="0" borderId="4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67"/>
  <sheetViews>
    <sheetView tabSelected="1" topLeftCell="A70" zoomScaleNormal="100" workbookViewId="0">
      <selection activeCell="A79" sqref="A79:XFD9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114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312.5</v>
      </c>
      <c r="E7" s="10">
        <v>3233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312.5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25</v>
      </c>
      <c r="D9" s="18">
        <v>3187.5</v>
      </c>
      <c r="E9" s="10">
        <v>3232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3187.5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828</v>
      </c>
      <c r="E11" s="10">
        <v>3225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828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70.77</v>
      </c>
      <c r="E13" s="10">
        <v>3431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70.77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78.98</v>
      </c>
      <c r="E15" s="10">
        <v>3231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78.98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25</v>
      </c>
      <c r="D17" s="18">
        <v>1.66</v>
      </c>
      <c r="E17" s="10">
        <v>3431</v>
      </c>
      <c r="F17" s="9" t="s">
        <v>26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25</v>
      </c>
      <c r="D19" s="18">
        <v>315.55</v>
      </c>
      <c r="E19" s="10">
        <v>3234</v>
      </c>
      <c r="F19" s="9" t="s">
        <v>34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315.55</v>
      </c>
      <c r="E20" s="23"/>
      <c r="F20" s="25"/>
      <c r="G20" s="26"/>
    </row>
    <row r="21" spans="1:7" x14ac:dyDescent="0.25">
      <c r="A21" s="9" t="s">
        <v>35</v>
      </c>
      <c r="B21" s="14" t="s">
        <v>33</v>
      </c>
      <c r="C21" s="10" t="s">
        <v>17</v>
      </c>
      <c r="D21" s="18">
        <v>782.64</v>
      </c>
      <c r="E21" s="10">
        <v>3212</v>
      </c>
      <c r="F21" s="9" t="s">
        <v>36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782.64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25</v>
      </c>
      <c r="D23" s="18">
        <v>769.71</v>
      </c>
      <c r="E23" s="10">
        <v>3234</v>
      </c>
      <c r="F23" s="9" t="s">
        <v>34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769.71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25</v>
      </c>
      <c r="D25" s="18">
        <v>50</v>
      </c>
      <c r="E25" s="10">
        <v>3213</v>
      </c>
      <c r="F25" s="9" t="s">
        <v>41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50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1875</v>
      </c>
      <c r="E27" s="10">
        <v>3235</v>
      </c>
      <c r="F27" s="9" t="s">
        <v>45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1875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2250</v>
      </c>
      <c r="E29" s="10">
        <v>3239</v>
      </c>
      <c r="F29" s="9" t="s">
        <v>49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2250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196.88</v>
      </c>
      <c r="E31" s="10">
        <v>3238</v>
      </c>
      <c r="F31" s="9" t="s">
        <v>53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196.88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41.86</v>
      </c>
      <c r="E33" s="10">
        <v>3231</v>
      </c>
      <c r="F33" s="9" t="s">
        <v>29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41.86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25</v>
      </c>
      <c r="D35" s="18">
        <v>243.75</v>
      </c>
      <c r="E35" s="10">
        <v>3238</v>
      </c>
      <c r="F35" s="9" t="s">
        <v>53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243.75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1380.4</v>
      </c>
      <c r="E37" s="10">
        <v>3213</v>
      </c>
      <c r="F37" s="9" t="s">
        <v>41</v>
      </c>
      <c r="G37" s="27" t="s">
        <v>13</v>
      </c>
    </row>
    <row r="38" spans="1:7" x14ac:dyDescent="0.25">
      <c r="A38" s="9"/>
      <c r="B38" s="14"/>
      <c r="C38" s="10"/>
      <c r="D38" s="18">
        <v>2640</v>
      </c>
      <c r="E38" s="10">
        <v>3241</v>
      </c>
      <c r="F38" s="9" t="s">
        <v>62</v>
      </c>
      <c r="G38" s="28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SUM(D37:D38)</f>
        <v>4020.4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61</v>
      </c>
      <c r="D40" s="18">
        <v>0.02</v>
      </c>
      <c r="E40" s="10">
        <v>4241</v>
      </c>
      <c r="F40" s="9" t="s">
        <v>65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0.02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469.9</v>
      </c>
      <c r="E42" s="10">
        <v>3224</v>
      </c>
      <c r="F42" s="9" t="s">
        <v>69</v>
      </c>
      <c r="G42" s="27" t="s">
        <v>13</v>
      </c>
    </row>
    <row r="43" spans="1:7" x14ac:dyDescent="0.25">
      <c r="A43" s="9"/>
      <c r="B43" s="14"/>
      <c r="C43" s="10"/>
      <c r="D43" s="18">
        <v>230.1</v>
      </c>
      <c r="E43" s="10">
        <v>3232</v>
      </c>
      <c r="F43" s="9" t="s">
        <v>18</v>
      </c>
      <c r="G43" s="28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SUM(D42:D43)</f>
        <v>700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44</v>
      </c>
      <c r="D45" s="18">
        <v>3062.89</v>
      </c>
      <c r="E45" s="10">
        <v>3223</v>
      </c>
      <c r="F45" s="9" t="s">
        <v>72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3062.89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324</v>
      </c>
      <c r="E47" s="10">
        <v>3222</v>
      </c>
      <c r="F47" s="9" t="s">
        <v>76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324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4</v>
      </c>
      <c r="E49" s="10">
        <v>3231</v>
      </c>
      <c r="F49" s="9" t="s">
        <v>29</v>
      </c>
      <c r="G49" s="27" t="s">
        <v>13</v>
      </c>
    </row>
    <row r="50" spans="1:7" x14ac:dyDescent="0.25">
      <c r="A50" s="9"/>
      <c r="B50" s="14"/>
      <c r="C50" s="10"/>
      <c r="D50" s="18">
        <v>27.91</v>
      </c>
      <c r="E50" s="10">
        <v>4241</v>
      </c>
      <c r="F50" s="9" t="s">
        <v>65</v>
      </c>
      <c r="G50" s="28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SUM(D49:D50)</f>
        <v>31.91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61</v>
      </c>
      <c r="D52" s="18">
        <v>3296.25</v>
      </c>
      <c r="E52" s="10">
        <v>3232</v>
      </c>
      <c r="F52" s="9" t="s">
        <v>18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3296.25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25</v>
      </c>
      <c r="D54" s="18">
        <v>246.83</v>
      </c>
      <c r="E54" s="10">
        <v>4241</v>
      </c>
      <c r="F54" s="9" t="s">
        <v>65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246.83</v>
      </c>
      <c r="E55" s="23"/>
      <c r="F55" s="25"/>
      <c r="G55" s="26"/>
    </row>
    <row r="56" spans="1:7" x14ac:dyDescent="0.25">
      <c r="A56" s="9" t="s">
        <v>84</v>
      </c>
      <c r="B56" s="14" t="s">
        <v>85</v>
      </c>
      <c r="C56" s="10"/>
      <c r="D56" s="18">
        <v>96</v>
      </c>
      <c r="E56" s="10">
        <v>3222</v>
      </c>
      <c r="F56" s="9" t="s">
        <v>76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96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88</v>
      </c>
      <c r="D58" s="18">
        <v>32.35</v>
      </c>
      <c r="E58" s="10">
        <v>3222</v>
      </c>
      <c r="F58" s="9" t="s">
        <v>76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32.35</v>
      </c>
      <c r="E59" s="23"/>
      <c r="F59" s="25"/>
      <c r="G59" s="26"/>
    </row>
    <row r="60" spans="1:7" x14ac:dyDescent="0.25">
      <c r="A60" s="9" t="s">
        <v>89</v>
      </c>
      <c r="B60" s="14" t="s">
        <v>90</v>
      </c>
      <c r="C60" s="10" t="s">
        <v>17</v>
      </c>
      <c r="D60" s="18">
        <v>25.88</v>
      </c>
      <c r="E60" s="10">
        <v>3231</v>
      </c>
      <c r="F60" s="9" t="s">
        <v>29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25.88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44</v>
      </c>
      <c r="D62" s="18">
        <v>7470.01</v>
      </c>
      <c r="E62" s="10">
        <v>3292</v>
      </c>
      <c r="F62" s="9" t="s">
        <v>93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7470.01</v>
      </c>
      <c r="E63" s="23"/>
      <c r="F63" s="25"/>
      <c r="G63" s="26"/>
    </row>
    <row r="64" spans="1:7" x14ac:dyDescent="0.25">
      <c r="A64" s="9" t="s">
        <v>94</v>
      </c>
      <c r="B64" s="14" t="s">
        <v>95</v>
      </c>
      <c r="C64" s="10" t="s">
        <v>25</v>
      </c>
      <c r="D64" s="18">
        <v>20013.59</v>
      </c>
      <c r="E64" s="10">
        <v>3223</v>
      </c>
      <c r="F64" s="9" t="s">
        <v>72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20013.59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6</v>
      </c>
      <c r="E66" s="10">
        <v>3231</v>
      </c>
      <c r="F66" s="9" t="s">
        <v>29</v>
      </c>
      <c r="G66" s="27" t="s">
        <v>13</v>
      </c>
    </row>
    <row r="67" spans="1:7" x14ac:dyDescent="0.25">
      <c r="A67" s="9"/>
      <c r="B67" s="14"/>
      <c r="C67" s="10"/>
      <c r="D67" s="18">
        <v>34.14</v>
      </c>
      <c r="E67" s="10">
        <v>4241</v>
      </c>
      <c r="F67" s="9" t="s">
        <v>65</v>
      </c>
      <c r="G67" s="28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SUM(D66:D67)</f>
        <v>40.14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101</v>
      </c>
      <c r="D69" s="18">
        <v>90</v>
      </c>
      <c r="E69" s="10">
        <v>3232</v>
      </c>
      <c r="F69" s="9" t="s">
        <v>18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90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44</v>
      </c>
      <c r="D71" s="18">
        <v>111.25</v>
      </c>
      <c r="E71" s="10">
        <v>3235</v>
      </c>
      <c r="F71" s="9" t="s">
        <v>45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111.25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25</v>
      </c>
      <c r="D73" s="18">
        <v>308.22000000000003</v>
      </c>
      <c r="E73" s="10">
        <v>3234</v>
      </c>
      <c r="F73" s="9" t="s">
        <v>34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308.22000000000003</v>
      </c>
      <c r="E74" s="23"/>
      <c r="F74" s="25"/>
      <c r="G74" s="26"/>
    </row>
    <row r="75" spans="1:7" x14ac:dyDescent="0.25">
      <c r="A75" s="9" t="s">
        <v>106</v>
      </c>
      <c r="B75" s="14" t="s">
        <v>107</v>
      </c>
      <c r="C75" s="10" t="s">
        <v>61</v>
      </c>
      <c r="D75" s="18">
        <v>55</v>
      </c>
      <c r="E75" s="10">
        <v>3239</v>
      </c>
      <c r="F75" s="9" t="s">
        <v>49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55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25</v>
      </c>
      <c r="D77" s="18">
        <v>25</v>
      </c>
      <c r="E77" s="10">
        <v>3236</v>
      </c>
      <c r="F77" s="9" t="s">
        <v>110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25</v>
      </c>
      <c r="E78" s="23"/>
      <c r="F78" s="25"/>
      <c r="G78" s="26"/>
    </row>
    <row r="79" spans="1:7" s="41" customFormat="1" x14ac:dyDescent="0.25">
      <c r="A79" s="36" t="s">
        <v>115</v>
      </c>
      <c r="B79" s="37" t="s">
        <v>116</v>
      </c>
      <c r="C79" s="38" t="s">
        <v>116</v>
      </c>
      <c r="D79" s="39">
        <v>147607</v>
      </c>
      <c r="E79" s="38">
        <v>3111</v>
      </c>
      <c r="F79" s="40" t="s">
        <v>118</v>
      </c>
      <c r="G79" s="27" t="s">
        <v>13</v>
      </c>
    </row>
    <row r="80" spans="1:7" s="41" customFormat="1" ht="27" customHeight="1" thickBot="1" x14ac:dyDescent="0.3">
      <c r="A80" s="42" t="s">
        <v>14</v>
      </c>
      <c r="B80" s="43"/>
      <c r="C80" s="44"/>
      <c r="D80" s="45">
        <f>SUM(D79:D79)</f>
        <v>147607</v>
      </c>
      <c r="E80" s="44"/>
      <c r="F80" s="46"/>
      <c r="G80" s="47"/>
    </row>
    <row r="81" spans="1:7" s="41" customFormat="1" x14ac:dyDescent="0.25">
      <c r="A81" s="36" t="s">
        <v>115</v>
      </c>
      <c r="B81" s="37" t="s">
        <v>116</v>
      </c>
      <c r="C81" s="38" t="s">
        <v>116</v>
      </c>
      <c r="D81" s="39">
        <v>5292.65</v>
      </c>
      <c r="E81" s="38">
        <v>3113</v>
      </c>
      <c r="F81" s="40" t="s">
        <v>119</v>
      </c>
      <c r="G81" s="27" t="s">
        <v>13</v>
      </c>
    </row>
    <row r="82" spans="1:7" s="41" customFormat="1" ht="27" customHeight="1" thickBot="1" x14ac:dyDescent="0.3">
      <c r="A82" s="42" t="s">
        <v>14</v>
      </c>
      <c r="B82" s="43"/>
      <c r="C82" s="44"/>
      <c r="D82" s="45">
        <f>SUM(D81:D81)</f>
        <v>5292.65</v>
      </c>
      <c r="E82" s="44"/>
      <c r="F82" s="46"/>
      <c r="G82" s="47"/>
    </row>
    <row r="83" spans="1:7" s="41" customFormat="1" x14ac:dyDescent="0.25">
      <c r="A83" s="36" t="s">
        <v>115</v>
      </c>
      <c r="B83" s="37" t="s">
        <v>116</v>
      </c>
      <c r="C83" s="37" t="s">
        <v>116</v>
      </c>
      <c r="D83" s="48">
        <v>23154.639999999999</v>
      </c>
      <c r="E83" s="38">
        <v>3132</v>
      </c>
      <c r="F83" s="49" t="s">
        <v>120</v>
      </c>
      <c r="G83" s="27" t="s">
        <v>13</v>
      </c>
    </row>
    <row r="84" spans="1:7" s="41" customFormat="1" ht="27" customHeight="1" thickBot="1" x14ac:dyDescent="0.3">
      <c r="A84" s="42" t="s">
        <v>14</v>
      </c>
      <c r="B84" s="43"/>
      <c r="C84" s="44"/>
      <c r="D84" s="45">
        <f>SUM(D83)</f>
        <v>23154.639999999999</v>
      </c>
      <c r="E84" s="44"/>
      <c r="F84" s="46"/>
      <c r="G84" s="47"/>
    </row>
    <row r="85" spans="1:7" s="41" customFormat="1" x14ac:dyDescent="0.25">
      <c r="A85" s="36" t="s">
        <v>115</v>
      </c>
      <c r="B85" s="37" t="s">
        <v>116</v>
      </c>
      <c r="C85" s="37" t="s">
        <v>116</v>
      </c>
      <c r="D85" s="39">
        <v>5301.07</v>
      </c>
      <c r="E85" s="38">
        <v>3212</v>
      </c>
      <c r="F85" s="49" t="s">
        <v>121</v>
      </c>
      <c r="G85" s="27" t="s">
        <v>13</v>
      </c>
    </row>
    <row r="86" spans="1:7" s="41" customFormat="1" ht="27" customHeight="1" thickBot="1" x14ac:dyDescent="0.3">
      <c r="A86" s="42" t="s">
        <v>14</v>
      </c>
      <c r="B86" s="43"/>
      <c r="C86" s="44"/>
      <c r="D86" s="45">
        <f>SUM(D85:D85)</f>
        <v>5301.07</v>
      </c>
      <c r="E86" s="44"/>
      <c r="F86" s="46"/>
      <c r="G86" s="47"/>
    </row>
    <row r="87" spans="1:7" s="41" customFormat="1" ht="16.5" customHeight="1" x14ac:dyDescent="0.25">
      <c r="A87" s="36" t="s">
        <v>115</v>
      </c>
      <c r="B87" s="50" t="s">
        <v>116</v>
      </c>
      <c r="C87" s="10" t="s">
        <v>116</v>
      </c>
      <c r="D87" s="51">
        <v>504</v>
      </c>
      <c r="E87" s="38">
        <v>3211</v>
      </c>
      <c r="F87" s="40" t="s">
        <v>111</v>
      </c>
      <c r="G87" s="27" t="s">
        <v>13</v>
      </c>
    </row>
    <row r="88" spans="1:7" s="41" customFormat="1" ht="27" customHeight="1" thickBot="1" x14ac:dyDescent="0.3">
      <c r="A88" s="42" t="s">
        <v>14</v>
      </c>
      <c r="B88" s="43"/>
      <c r="C88" s="44"/>
      <c r="D88" s="52">
        <f>SUM(D87:D87)</f>
        <v>504</v>
      </c>
      <c r="E88" s="44"/>
      <c r="F88" s="46"/>
      <c r="G88" s="26"/>
    </row>
    <row r="89" spans="1:7" x14ac:dyDescent="0.25">
      <c r="A89" s="53" t="s">
        <v>122</v>
      </c>
      <c r="B89" s="14" t="s">
        <v>117</v>
      </c>
      <c r="C89" s="10" t="s">
        <v>25</v>
      </c>
      <c r="D89" s="54">
        <v>388</v>
      </c>
      <c r="E89" s="10">
        <v>3295</v>
      </c>
      <c r="F89" s="35" t="s">
        <v>112</v>
      </c>
      <c r="G89" s="27" t="s">
        <v>13</v>
      </c>
    </row>
    <row r="90" spans="1:7" ht="27" customHeight="1" thickBot="1" x14ac:dyDescent="0.3">
      <c r="A90" s="21" t="s">
        <v>14</v>
      </c>
      <c r="B90" s="22"/>
      <c r="C90" s="23"/>
      <c r="D90" s="55">
        <f>SUM(D89:D89)</f>
        <v>388</v>
      </c>
      <c r="E90" s="23"/>
      <c r="F90" s="25"/>
      <c r="G90" s="26"/>
    </row>
    <row r="91" spans="1:7" ht="15.75" thickBot="1" x14ac:dyDescent="0.3">
      <c r="A91" s="29" t="s">
        <v>113</v>
      </c>
      <c r="B91" s="30"/>
      <c r="C91" s="31"/>
      <c r="D91" s="32">
        <f>SUM(D8,D10,D12,D14,D16,D18,D20,D22,D24,D26,D28,D30,D32,D34,D36,D39,D41,D44,D46,D48,D51,D53,D55,D57,D59,D61,D63,D65,D68,D70,D72,D74,D76,D78,D80,D82,D84,D86,D88,D90)</f>
        <v>233201.90000000002</v>
      </c>
      <c r="E91" s="31"/>
      <c r="F91" s="33"/>
      <c r="G91" s="34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iss</cp:lastModifiedBy>
  <cp:lastPrinted>2026-01-12T11:27:07Z</cp:lastPrinted>
  <dcterms:created xsi:type="dcterms:W3CDTF">2024-03-05T11:42:46Z</dcterms:created>
  <dcterms:modified xsi:type="dcterms:W3CDTF">2026-02-09T12:15:10Z</dcterms:modified>
</cp:coreProperties>
</file>