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942B6E0E-72F4-4B51-9A17-F89C6C2F16D9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6" i="1"/>
  <c r="D94" i="1" l="1"/>
  <c r="D92" i="1" l="1"/>
  <c r="D90" i="1" l="1"/>
  <c r="D88" i="1" l="1"/>
  <c r="D86" i="1"/>
  <c r="D84" i="1"/>
  <c r="D82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6" i="1"/>
  <c r="D44" i="1"/>
  <c r="D42" i="1"/>
  <c r="D39" i="1"/>
  <c r="D37" i="1"/>
  <c r="D35" i="1"/>
  <c r="D32" i="1"/>
  <c r="D30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<sst xmlns="http://schemas.openxmlformats.org/spreadsheetml/2006/main" count="276" uniqueCount="124">
  <si>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</si>
  <si>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</si>
  <si>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</si>
  <si>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</si>
  <si>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</si>
  <si>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</si>
  <si>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</si>
  <si>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</si>
  <si>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</si>
  <si>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>PROFIL KLETT d.o.o. *</t>
  </si>
  <si>
    <t>95803232921</t>
  </si>
  <si>
    <t>10000 ZAGREB</t>
  </si>
  <si>
    <t xml:space="preserve">KNJIGE U KNJIŽNICAMA                                                                                                                                  </t>
  </si>
  <si>
    <t>INDUSTRIJSKA STROJARSKA ŠKOLA</t>
  </si>
  <si>
    <t>Ukupno: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</si>
  <si>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</si>
  <si>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</si>
  <si>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</si>
  <si>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</si>
  <si>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</si>
  <si>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</si>
  <si>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</si>
  <si>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</si>
  <si>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</si>
  <si>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</si>
  <si>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</si>
  <si>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</si>
  <si>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</si>
  <si>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ZET -ZAGREBAČKI ELEKTRIČNI TRAMVAJ</t>
  </si>
  <si>
    <t>-</t>
  </si>
  <si>
    <t xml:space="preserve">NAKNADE ZA PRIJEVOZ, ZA RAD NA TERENU I ODVOJENI ŽIVOT                                                                                                </t>
  </si>
  <si>
    <t>Naklada LJEVAK d.o.o</t>
  </si>
  <si>
    <t>80364394364</t>
  </si>
  <si>
    <t>10000 Zagreb</t>
  </si>
  <si>
    <t>Kršćanska sadašnjost d.o.o.</t>
  </si>
  <si>
    <t>79817762581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</si>
  <si>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</si>
  <si>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</si>
  <si>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</si>
  <si>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</si>
  <si>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PEVEX D.D.</t>
  </si>
  <si>
    <t>73660371074</t>
  </si>
  <si>
    <t>BJELOVAR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</si>
  <si>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</si>
  <si>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</si>
  <si>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</si>
  <si>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</si>
  <si>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</si>
  <si>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</si>
  <si>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ELEMENT D.O.O.</t>
  </si>
  <si>
    <t>71412305441</t>
  </si>
  <si>
    <t>"LIKTIN" OBRT ZA PROIZVODNJU I USLUGE</t>
  </si>
  <si>
    <t>70816753053</t>
  </si>
  <si>
    <t>10346 PRESEKA</t>
  </si>
  <si>
    <t xml:space="preserve">UREDSKA OPREMA I NAMJEŠTAJ                                                                                                                            </t>
  </si>
  <si>
    <t>Telemach Hrvatska d.o.o.</t>
  </si>
  <si>
    <t>70133616033</t>
  </si>
  <si>
    <t>MIDIJ-COM - informatičke usluge</t>
  </si>
  <si>
    <t>67701822460</t>
  </si>
  <si>
    <t>LILA PUTOVANJA d.o.o.</t>
  </si>
  <si>
    <t>67252724605</t>
  </si>
  <si>
    <t xml:space="preserve">STRUČNO USAVRŠAVANJE ZAPOSLENIKA                                                                                                                      </t>
  </si>
  <si>
    <t>ADLER GmbH d.o.o.</t>
  </si>
  <si>
    <t>66411260710</t>
  </si>
  <si>
    <t xml:space="preserve">UREDSKI MATERIJAL I OSTALI MATERIJALNI RASHODI                                                                                                        </t>
  </si>
  <si>
    <t>UDŽBENIK hr</t>
  </si>
  <si>
    <t>64896170875</t>
  </si>
  <si>
    <t>NARODNE NOVINE d.d.</t>
  </si>
  <si>
    <t>64546066176</t>
  </si>
  <si>
    <t>10020 ZAGREB</t>
  </si>
  <si>
    <t>KEMOBOJA-DUBRAVA d.o.o.</t>
  </si>
  <si>
    <t>64021574271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</si>
  <si>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</si>
  <si>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</si>
  <si>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</si>
  <si>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TRGOVINA ZAGREB</t>
  </si>
  <si>
    <t>62429603611</t>
  </si>
  <si>
    <t xml:space="preserve">MATERIJAL I SIROVINE                                                                                                                                  </t>
  </si>
  <si>
    <t>ŠKOLSKA KNJIGA</t>
  </si>
  <si>
    <t>38967655335</t>
  </si>
  <si>
    <t>H.W.T. d.o.o.</t>
  </si>
  <si>
    <t>36711248291</t>
  </si>
  <si>
    <t>SPLIT</t>
  </si>
  <si>
    <t>FURNIR DRVNI CENTAR d.o.o.</t>
  </si>
  <si>
    <t>31206452221</t>
  </si>
  <si>
    <t>10020 Zagreb</t>
  </si>
  <si>
    <t>A1 HRVATSKA d.o.o.</t>
  </si>
  <si>
    <t>29524210204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</si>
  <si>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</si>
  <si>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</si>
  <si>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</si>
  <si>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GRAVER obrt</t>
  </si>
  <si>
    <t>21716654215</t>
  </si>
  <si>
    <t xml:space="preserve">OSTALE USLUGE                                                                                                                                         </t>
  </si>
  <si>
    <t>HEP-TOPLINARSTVO</t>
  </si>
  <si>
    <t>15907062900</t>
  </si>
  <si>
    <t>BEGRA, OBRT ZA SAVJETOVANJE, VL. STJEPAN KORMAN</t>
  </si>
  <si>
    <t>11470542498</t>
  </si>
  <si>
    <t>49240 DONJA STUBICA</t>
  </si>
  <si>
    <t xml:space="preserve">USLUGE TEKUĆEG I INVESTICIJSKOG ODRŽAVANJA                                                                                                            </t>
  </si>
  <si>
    <t>OPTI PRINT ADRIA d.o.o.</t>
  </si>
  <si>
    <t>11469787133</t>
  </si>
  <si>
    <t>GRADSKI URED ZA PROSTORNO UREĐENJE, IZGRADNJU GRADA, GRADITELJSTVO, KOMUNALNE POSLOVE I PROMET</t>
  </si>
  <si>
    <t>10801394337</t>
  </si>
  <si>
    <t>ALKA SCRIPT  d.o.o.</t>
  </si>
  <si>
    <t>10350279556</t>
  </si>
  <si>
    <t>AKD-ZAŠTITA D.O.O.</t>
  </si>
  <si>
    <t>09253797076</t>
  </si>
  <si>
    <t xml:space="preserve">SLUŽBENA PUTOVANJA                                                                                                                                    </t>
  </si>
  <si>
    <t>PRISTOJBE I NAKNADE</t>
  </si>
  <si>
    <t>Sveukupno:</t>
  </si>
  <si>
    <t>Isplata sredstava za razdoblje:  1. 9. 2025 do 30. 9. 2025</t>
  </si>
  <si>
    <t>ZAPOSLENICI ŠKOLE - razno</t>
  </si>
  <si>
    <t>razno</t>
  </si>
  <si>
    <t xml:space="preserve">PLAĆE ZA REDOVAN RAD 8-2025                                                                                                                            </t>
  </si>
  <si>
    <t xml:space="preserve">DOPRINOSI ZA ZDRAVSTVENO OSIGURANJE 8-2025                                                                                                                </t>
  </si>
  <si>
    <t xml:space="preserve">NAKNADE ZA PRIJEVOZ 8-2025                                                                                    </t>
  </si>
  <si>
    <t>RADNE BILJEŽNICE</t>
  </si>
  <si>
    <t xml:space="preserve">ČLANOVI ŠKOLSKOG ODBORA </t>
  </si>
  <si>
    <t xml:space="preserve">NAKNADE ZA RAD PREDSTAVNIČKIH I IZVRŠNIH TIJELA I SLIČNO      </t>
  </si>
  <si>
    <t>ŠO 7./2025.</t>
  </si>
  <si>
    <t xml:space="preserve">OSTALI RASHODI ZA ZAPOSLENE (otpremnine, jubilarne, pomoć za smrt)                                                                              </t>
  </si>
  <si>
    <t>DRŽAVNI PRORAČUN</t>
  </si>
  <si>
    <t>NOVČANA NAKNADA ZBOG NEZAPOŠLJAVANJA INVALIDA 6-8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</si>
</sst>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6" fillId="0" borderId="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4"/>
  <sheetViews>
    <sheetView tabSelected="1" topLeftCell="A90" zoomScaleNormal="100" workbookViewId="0">
      <selection activeCell="B109" sqref="B10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5.7109375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111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337.5</v>
      </c>
      <c r="E7" s="10">
        <v>4241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337.5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63.38</v>
      </c>
      <c r="E9" s="10">
        <v>3431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63.38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15.23</v>
      </c>
      <c r="E11" s="10">
        <v>3231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15.23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17</v>
      </c>
      <c r="D13" s="18">
        <v>1.66</v>
      </c>
      <c r="E13" s="10">
        <v>3431</v>
      </c>
      <c r="F13" s="9" t="s">
        <v>18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17</v>
      </c>
      <c r="D15" s="18">
        <v>96.56</v>
      </c>
      <c r="E15" s="10">
        <v>3234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96.56</v>
      </c>
      <c r="E16" s="23"/>
      <c r="F16" s="25"/>
      <c r="G16" s="26"/>
    </row>
    <row r="17" spans="1:7" x14ac:dyDescent="0.25">
      <c r="A17" s="9" t="s">
        <v>27</v>
      </c>
      <c r="B17" s="14" t="s">
        <v>25</v>
      </c>
      <c r="C17" s="10" t="s">
        <v>17</v>
      </c>
      <c r="D17" s="18">
        <v>588.80999999999995</v>
      </c>
      <c r="E17" s="10">
        <v>3234</v>
      </c>
      <c r="F17" s="9" t="s">
        <v>26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588.80999999999995</v>
      </c>
      <c r="E18" s="23"/>
      <c r="F18" s="25"/>
      <c r="G18" s="26"/>
    </row>
    <row r="19" spans="1:7" x14ac:dyDescent="0.25">
      <c r="A19" s="9" t="s">
        <v>28</v>
      </c>
      <c r="B19" s="14" t="s">
        <v>25</v>
      </c>
      <c r="C19" s="10" t="s">
        <v>17</v>
      </c>
      <c r="D19" s="18">
        <v>284.02</v>
      </c>
      <c r="E19" s="10">
        <v>3212</v>
      </c>
      <c r="F19" s="9" t="s">
        <v>30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284.02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33</v>
      </c>
      <c r="D21" s="18">
        <v>3606.4</v>
      </c>
      <c r="E21" s="10">
        <v>3722</v>
      </c>
      <c r="F21" s="9" t="s">
        <v>117</v>
      </c>
      <c r="G21" s="27" t="s">
        <v>13</v>
      </c>
    </row>
    <row r="22" spans="1:7" x14ac:dyDescent="0.25">
      <c r="A22" s="9"/>
      <c r="B22" s="14"/>
      <c r="C22" s="10"/>
      <c r="D22" s="18">
        <v>4479.92</v>
      </c>
      <c r="E22" s="10">
        <v>4241</v>
      </c>
      <c r="F22" s="9" t="s">
        <v>12</v>
      </c>
      <c r="G22" s="28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SUM(D21:D22)</f>
        <v>8086.32</v>
      </c>
      <c r="E23" s="23"/>
      <c r="F23" s="25"/>
      <c r="G23" s="26"/>
    </row>
    <row r="24" spans="1:7" x14ac:dyDescent="0.25">
      <c r="A24" s="9" t="s">
        <v>34</v>
      </c>
      <c r="B24" s="14" t="s">
        <v>35</v>
      </c>
      <c r="C24" s="10" t="s">
        <v>33</v>
      </c>
      <c r="D24" s="18">
        <v>793.75</v>
      </c>
      <c r="E24" s="10">
        <v>4241</v>
      </c>
      <c r="F24" s="9" t="s">
        <v>12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793.75</v>
      </c>
      <c r="E25" s="23"/>
      <c r="F25" s="25"/>
      <c r="G25" s="26"/>
    </row>
    <row r="26" spans="1:7" x14ac:dyDescent="0.25">
      <c r="A26" s="9" t="s">
        <v>36</v>
      </c>
      <c r="B26" s="14" t="s">
        <v>37</v>
      </c>
      <c r="C26" s="10" t="s">
        <v>38</v>
      </c>
      <c r="D26" s="18">
        <v>1875</v>
      </c>
      <c r="E26" s="10">
        <v>3235</v>
      </c>
      <c r="F26" s="9" t="s">
        <v>39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1875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42</v>
      </c>
      <c r="D28" s="18">
        <v>132.16</v>
      </c>
      <c r="E28" s="10">
        <v>3224</v>
      </c>
      <c r="F28" s="9" t="s">
        <v>43</v>
      </c>
      <c r="G28" s="27" t="s">
        <v>13</v>
      </c>
    </row>
    <row r="29" spans="1:7" x14ac:dyDescent="0.25">
      <c r="A29" s="9"/>
      <c r="B29" s="14"/>
      <c r="C29" s="10"/>
      <c r="D29" s="18">
        <v>43.98</v>
      </c>
      <c r="E29" s="10">
        <v>3225</v>
      </c>
      <c r="F29" s="9" t="s">
        <v>44</v>
      </c>
      <c r="G29" s="28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SUM(D28:D29)</f>
        <v>176.14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47</v>
      </c>
      <c r="D31" s="18">
        <v>196.88</v>
      </c>
      <c r="E31" s="10">
        <v>3238</v>
      </c>
      <c r="F31" s="9" t="s">
        <v>48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196.88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11</v>
      </c>
      <c r="D33" s="18">
        <v>2949.31</v>
      </c>
      <c r="E33" s="10">
        <v>3722</v>
      </c>
      <c r="F33" s="9" t="s">
        <v>117</v>
      </c>
      <c r="G33" s="27" t="s">
        <v>13</v>
      </c>
    </row>
    <row r="34" spans="1:7" x14ac:dyDescent="0.25">
      <c r="A34" s="9"/>
      <c r="B34" s="14"/>
      <c r="C34" s="10"/>
      <c r="D34" s="18">
        <v>3660.68</v>
      </c>
      <c r="E34" s="10">
        <v>4241</v>
      </c>
      <c r="F34" s="9" t="s">
        <v>12</v>
      </c>
      <c r="G34" s="28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SUM(D33:D34)</f>
        <v>6609.99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4500</v>
      </c>
      <c r="E36" s="10">
        <v>4221</v>
      </c>
      <c r="F36" s="9" t="s">
        <v>54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4500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33</v>
      </c>
      <c r="D38" s="18">
        <v>44.4</v>
      </c>
      <c r="E38" s="10">
        <v>3231</v>
      </c>
      <c r="F38" s="9" t="s">
        <v>21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44.4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29</v>
      </c>
      <c r="D40" s="18">
        <v>152.75</v>
      </c>
      <c r="E40" s="10">
        <v>3224</v>
      </c>
      <c r="F40" s="9" t="s">
        <v>43</v>
      </c>
      <c r="G40" s="27" t="s">
        <v>13</v>
      </c>
    </row>
    <row r="41" spans="1:7" x14ac:dyDescent="0.25">
      <c r="A41" s="9"/>
      <c r="B41" s="14"/>
      <c r="C41" s="10"/>
      <c r="D41" s="18">
        <v>162.5</v>
      </c>
      <c r="E41" s="10">
        <v>3238</v>
      </c>
      <c r="F41" s="9" t="s">
        <v>48</v>
      </c>
      <c r="G41" s="28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SUM(D40:D41)</f>
        <v>315.25</v>
      </c>
      <c r="E42" s="23"/>
      <c r="F42" s="25"/>
      <c r="G42" s="26"/>
    </row>
    <row r="43" spans="1:7" x14ac:dyDescent="0.25">
      <c r="A43" s="9" t="s">
        <v>59</v>
      </c>
      <c r="B43" s="14" t="s">
        <v>60</v>
      </c>
      <c r="C43" s="10" t="s">
        <v>11</v>
      </c>
      <c r="D43" s="18">
        <v>2850</v>
      </c>
      <c r="E43" s="10">
        <v>3213</v>
      </c>
      <c r="F43" s="9" t="s">
        <v>61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2850</v>
      </c>
      <c r="E44" s="23"/>
      <c r="F44" s="25"/>
      <c r="G44" s="26"/>
    </row>
    <row r="45" spans="1:7" x14ac:dyDescent="0.25">
      <c r="A45" s="9" t="s">
        <v>62</v>
      </c>
      <c r="B45" s="14" t="s">
        <v>63</v>
      </c>
      <c r="C45" s="10" t="s">
        <v>33</v>
      </c>
      <c r="D45" s="18">
        <v>18.25</v>
      </c>
      <c r="E45" s="10">
        <v>3221</v>
      </c>
      <c r="F45" s="9" t="s">
        <v>64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18.25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29</v>
      </c>
      <c r="D47" s="18">
        <v>1755.53</v>
      </c>
      <c r="E47" s="10">
        <v>3722</v>
      </c>
      <c r="F47" s="9" t="s">
        <v>117</v>
      </c>
      <c r="G47" s="27" t="s">
        <v>13</v>
      </c>
    </row>
    <row r="48" spans="1:7" x14ac:dyDescent="0.25">
      <c r="A48" s="9"/>
      <c r="B48" s="14"/>
      <c r="C48" s="10"/>
      <c r="D48" s="18">
        <v>520.05999999999995</v>
      </c>
      <c r="E48" s="10">
        <v>4241</v>
      </c>
      <c r="F48" s="9" t="s">
        <v>12</v>
      </c>
      <c r="G48" s="28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SUM(D47:D48)</f>
        <v>2275.59</v>
      </c>
      <c r="E49" s="23"/>
      <c r="F49" s="25"/>
      <c r="G49" s="26"/>
    </row>
    <row r="50" spans="1:7" x14ac:dyDescent="0.25">
      <c r="A50" s="9" t="s">
        <v>67</v>
      </c>
      <c r="B50" s="14" t="s">
        <v>68</v>
      </c>
      <c r="C50" s="10" t="s">
        <v>69</v>
      </c>
      <c r="D50" s="18">
        <v>125.86</v>
      </c>
      <c r="E50" s="10">
        <v>3221</v>
      </c>
      <c r="F50" s="9" t="s">
        <v>64</v>
      </c>
      <c r="G50" s="27" t="s">
        <v>13</v>
      </c>
    </row>
    <row r="51" spans="1:7" x14ac:dyDescent="0.25">
      <c r="A51" s="9"/>
      <c r="B51" s="14"/>
      <c r="C51" s="10"/>
      <c r="D51" s="18">
        <v>1006.5</v>
      </c>
      <c r="E51" s="10">
        <v>4241</v>
      </c>
      <c r="F51" s="9" t="s">
        <v>12</v>
      </c>
      <c r="G51" s="28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SUM(D50:D51)</f>
        <v>1132.3599999999999</v>
      </c>
      <c r="E52" s="23"/>
      <c r="F52" s="25"/>
      <c r="G52" s="26"/>
    </row>
    <row r="53" spans="1:7" x14ac:dyDescent="0.25">
      <c r="A53" s="9" t="s">
        <v>70</v>
      </c>
      <c r="B53" s="14" t="s">
        <v>71</v>
      </c>
      <c r="C53" s="10" t="s">
        <v>11</v>
      </c>
      <c r="D53" s="18">
        <v>276.58</v>
      </c>
      <c r="E53" s="10">
        <v>3224</v>
      </c>
      <c r="F53" s="9" t="s">
        <v>43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276.58</v>
      </c>
      <c r="E54" s="23"/>
      <c r="F54" s="25"/>
      <c r="G54" s="26"/>
    </row>
    <row r="55" spans="1:7" x14ac:dyDescent="0.25">
      <c r="A55" s="9" t="s">
        <v>72</v>
      </c>
      <c r="B55" s="14" t="s">
        <v>73</v>
      </c>
      <c r="C55" s="10" t="s">
        <v>38</v>
      </c>
      <c r="D55" s="18">
        <v>977.28</v>
      </c>
      <c r="E55" s="10">
        <v>3223</v>
      </c>
      <c r="F55" s="9" t="s">
        <v>74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977.28</v>
      </c>
      <c r="E56" s="23"/>
      <c r="F56" s="25"/>
      <c r="G56" s="26"/>
    </row>
    <row r="57" spans="1:7" x14ac:dyDescent="0.25">
      <c r="A57" s="9" t="s">
        <v>75</v>
      </c>
      <c r="B57" s="14" t="s">
        <v>76</v>
      </c>
      <c r="C57" s="10" t="s">
        <v>17</v>
      </c>
      <c r="D57" s="18">
        <v>78.25</v>
      </c>
      <c r="E57" s="10">
        <v>3222</v>
      </c>
      <c r="F57" s="9" t="s">
        <v>77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78.25</v>
      </c>
      <c r="E58" s="23"/>
      <c r="F58" s="25"/>
      <c r="G58" s="26"/>
    </row>
    <row r="59" spans="1:7" x14ac:dyDescent="0.25">
      <c r="A59" s="9" t="s">
        <v>78</v>
      </c>
      <c r="B59" s="14" t="s">
        <v>79</v>
      </c>
      <c r="C59" s="10" t="s">
        <v>17</v>
      </c>
      <c r="D59" s="18">
        <v>5234.62</v>
      </c>
      <c r="E59" s="10">
        <v>4241</v>
      </c>
      <c r="F59" s="9" t="s">
        <v>12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5234.62</v>
      </c>
      <c r="E60" s="23"/>
      <c r="F60" s="25"/>
      <c r="G60" s="26"/>
    </row>
    <row r="61" spans="1:7" x14ac:dyDescent="0.25">
      <c r="A61" s="9" t="s">
        <v>80</v>
      </c>
      <c r="B61" s="14" t="s">
        <v>81</v>
      </c>
      <c r="C61" s="10" t="s">
        <v>82</v>
      </c>
      <c r="D61" s="18">
        <v>2000</v>
      </c>
      <c r="E61" s="10">
        <v>3213</v>
      </c>
      <c r="F61" s="9" t="s">
        <v>61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2000</v>
      </c>
      <c r="E62" s="23"/>
      <c r="F62" s="25"/>
      <c r="G62" s="26"/>
    </row>
    <row r="63" spans="1:7" x14ac:dyDescent="0.25">
      <c r="A63" s="9" t="s">
        <v>83</v>
      </c>
      <c r="B63" s="14" t="s">
        <v>84</v>
      </c>
      <c r="C63" s="10" t="s">
        <v>85</v>
      </c>
      <c r="D63" s="18">
        <v>1483.4</v>
      </c>
      <c r="E63" s="10">
        <v>3224</v>
      </c>
      <c r="F63" s="9" t="s">
        <v>43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1483.4</v>
      </c>
      <c r="E64" s="23"/>
      <c r="F64" s="25"/>
      <c r="G64" s="26"/>
    </row>
    <row r="65" spans="1:7" x14ac:dyDescent="0.25">
      <c r="A65" s="9" t="s">
        <v>86</v>
      </c>
      <c r="B65" s="14" t="s">
        <v>87</v>
      </c>
      <c r="C65" s="10" t="s">
        <v>17</v>
      </c>
      <c r="D65" s="18">
        <v>25.88</v>
      </c>
      <c r="E65" s="10">
        <v>3231</v>
      </c>
      <c r="F65" s="9" t="s">
        <v>21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25.88</v>
      </c>
      <c r="E66" s="23"/>
      <c r="F66" s="25"/>
      <c r="G66" s="26"/>
    </row>
    <row r="67" spans="1:7" x14ac:dyDescent="0.25">
      <c r="A67" s="9" t="s">
        <v>88</v>
      </c>
      <c r="B67" s="14" t="s">
        <v>89</v>
      </c>
      <c r="C67" s="10" t="s">
        <v>38</v>
      </c>
      <c r="D67" s="18">
        <v>3600</v>
      </c>
      <c r="E67" s="10">
        <v>3292</v>
      </c>
      <c r="F67" s="9" t="s">
        <v>90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3600</v>
      </c>
      <c r="E68" s="23"/>
      <c r="F68" s="25"/>
      <c r="G68" s="26"/>
    </row>
    <row r="69" spans="1:7" x14ac:dyDescent="0.25">
      <c r="A69" s="9" t="s">
        <v>91</v>
      </c>
      <c r="B69" s="14" t="s">
        <v>92</v>
      </c>
      <c r="C69" s="10" t="s">
        <v>17</v>
      </c>
      <c r="D69" s="18">
        <v>8</v>
      </c>
      <c r="E69" s="10">
        <v>3239</v>
      </c>
      <c r="F69" s="9" t="s">
        <v>93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8</v>
      </c>
      <c r="E70" s="23"/>
      <c r="F70" s="25"/>
      <c r="G70" s="26"/>
    </row>
    <row r="71" spans="1:7" x14ac:dyDescent="0.25">
      <c r="A71" s="9" t="s">
        <v>94</v>
      </c>
      <c r="B71" s="14" t="s">
        <v>95</v>
      </c>
      <c r="C71" s="10" t="s">
        <v>17</v>
      </c>
      <c r="D71" s="18">
        <v>4240.3500000000004</v>
      </c>
      <c r="E71" s="10">
        <v>3223</v>
      </c>
      <c r="F71" s="9" t="s">
        <v>74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4240.3500000000004</v>
      </c>
      <c r="E72" s="23"/>
      <c r="F72" s="25"/>
      <c r="G72" s="26"/>
    </row>
    <row r="73" spans="1:7" x14ac:dyDescent="0.25">
      <c r="A73" s="9" t="s">
        <v>96</v>
      </c>
      <c r="B73" s="14" t="s">
        <v>97</v>
      </c>
      <c r="C73" s="10" t="s">
        <v>98</v>
      </c>
      <c r="D73" s="18">
        <v>90</v>
      </c>
      <c r="E73" s="10">
        <v>3232</v>
      </c>
      <c r="F73" s="9" t="s">
        <v>99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90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38</v>
      </c>
      <c r="D75" s="18">
        <v>111.25</v>
      </c>
      <c r="E75" s="10">
        <v>3235</v>
      </c>
      <c r="F75" s="9" t="s">
        <v>39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111.25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17</v>
      </c>
      <c r="D77" s="18">
        <v>308.22000000000003</v>
      </c>
      <c r="E77" s="10">
        <v>3234</v>
      </c>
      <c r="F77" s="9" t="s">
        <v>26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308.22000000000003</v>
      </c>
      <c r="E78" s="23"/>
      <c r="F78" s="25"/>
      <c r="G78" s="26"/>
    </row>
    <row r="79" spans="1:7" x14ac:dyDescent="0.25">
      <c r="A79" s="9" t="s">
        <v>104</v>
      </c>
      <c r="B79" s="14" t="s">
        <v>105</v>
      </c>
      <c r="C79" s="10" t="s">
        <v>17</v>
      </c>
      <c r="D79" s="18">
        <v>87.52</v>
      </c>
      <c r="E79" s="10">
        <v>4241</v>
      </c>
      <c r="F79" s="9" t="s">
        <v>12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87.52</v>
      </c>
      <c r="E80" s="23"/>
      <c r="F80" s="25"/>
      <c r="G80" s="26"/>
    </row>
    <row r="81" spans="1:7" x14ac:dyDescent="0.25">
      <c r="A81" s="9" t="s">
        <v>106</v>
      </c>
      <c r="B81" s="14" t="s">
        <v>107</v>
      </c>
      <c r="C81" s="10" t="s">
        <v>11</v>
      </c>
      <c r="D81" s="18">
        <v>55</v>
      </c>
      <c r="E81" s="10">
        <v>3239</v>
      </c>
      <c r="F81" s="9" t="s">
        <v>93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55</v>
      </c>
      <c r="E82" s="23"/>
      <c r="F82" s="25"/>
      <c r="G82" s="26"/>
    </row>
    <row r="83" spans="1:7" s="41" customFormat="1" x14ac:dyDescent="0.25">
      <c r="A83" s="36" t="s">
        <v>112</v>
      </c>
      <c r="B83" s="37" t="s">
        <v>113</v>
      </c>
      <c r="C83" s="38" t="s">
        <v>113</v>
      </c>
      <c r="D83" s="39">
        <v>143657.44</v>
      </c>
      <c r="E83" s="38">
        <v>3111</v>
      </c>
      <c r="F83" s="40" t="s">
        <v>114</v>
      </c>
      <c r="G83" s="27" t="s">
        <v>13</v>
      </c>
    </row>
    <row r="84" spans="1:7" s="41" customFormat="1" ht="27" customHeight="1" thickBot="1" x14ac:dyDescent="0.3">
      <c r="A84" s="42" t="s">
        <v>14</v>
      </c>
      <c r="B84" s="43"/>
      <c r="C84" s="44"/>
      <c r="D84" s="45">
        <f>SUM(D83:D83)</f>
        <v>143657.44</v>
      </c>
      <c r="E84" s="44"/>
      <c r="F84" s="46"/>
      <c r="G84" s="47"/>
    </row>
    <row r="85" spans="1:7" s="41" customFormat="1" x14ac:dyDescent="0.25">
      <c r="A85" s="36" t="s">
        <v>112</v>
      </c>
      <c r="B85" s="37" t="s">
        <v>113</v>
      </c>
      <c r="C85" s="37" t="s">
        <v>113</v>
      </c>
      <c r="D85" s="48">
        <v>22210.89</v>
      </c>
      <c r="E85" s="38">
        <v>3132</v>
      </c>
      <c r="F85" s="49" t="s">
        <v>115</v>
      </c>
      <c r="G85" s="27" t="s">
        <v>13</v>
      </c>
    </row>
    <row r="86" spans="1:7" s="41" customFormat="1" ht="27" customHeight="1" thickBot="1" x14ac:dyDescent="0.3">
      <c r="A86" s="42" t="s">
        <v>14</v>
      </c>
      <c r="B86" s="43"/>
      <c r="C86" s="44"/>
      <c r="D86" s="45">
        <f>SUM(D85)</f>
        <v>22210.89</v>
      </c>
      <c r="E86" s="44"/>
      <c r="F86" s="46"/>
      <c r="G86" s="47"/>
    </row>
    <row r="87" spans="1:7" s="41" customFormat="1" x14ac:dyDescent="0.25">
      <c r="A87" s="36" t="s">
        <v>112</v>
      </c>
      <c r="B87" s="37" t="s">
        <v>113</v>
      </c>
      <c r="C87" s="37" t="s">
        <v>113</v>
      </c>
      <c r="D87" s="39">
        <v>1339.98</v>
      </c>
      <c r="E87" s="38">
        <v>3212</v>
      </c>
      <c r="F87" s="49" t="s">
        <v>116</v>
      </c>
      <c r="G87" s="27" t="s">
        <v>13</v>
      </c>
    </row>
    <row r="88" spans="1:7" s="41" customFormat="1" ht="27" customHeight="1" thickBot="1" x14ac:dyDescent="0.3">
      <c r="A88" s="42" t="s">
        <v>14</v>
      </c>
      <c r="B88" s="43"/>
      <c r="C88" s="44"/>
      <c r="D88" s="45">
        <f>SUM(D87:D87)</f>
        <v>1339.98</v>
      </c>
      <c r="E88" s="44"/>
      <c r="F88" s="46"/>
      <c r="G88" s="47"/>
    </row>
    <row r="89" spans="1:7" x14ac:dyDescent="0.25">
      <c r="A89" s="9" t="s">
        <v>118</v>
      </c>
      <c r="B89" s="50" t="s">
        <v>113</v>
      </c>
      <c r="C89" s="10" t="s">
        <v>113</v>
      </c>
      <c r="D89" s="51">
        <v>205.88</v>
      </c>
      <c r="E89" s="10">
        <v>3291</v>
      </c>
      <c r="F89" s="35" t="s">
        <v>119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52">
        <f>SUM(D89:D89)</f>
        <v>205.88</v>
      </c>
      <c r="E90" s="23"/>
      <c r="F90" s="25" t="s">
        <v>120</v>
      </c>
      <c r="G90" s="26"/>
    </row>
    <row r="91" spans="1:7" s="41" customFormat="1" x14ac:dyDescent="0.25">
      <c r="A91" s="36" t="s">
        <v>112</v>
      </c>
      <c r="B91" s="37" t="s">
        <v>113</v>
      </c>
      <c r="C91" s="37" t="s">
        <v>113</v>
      </c>
      <c r="D91" s="39">
        <v>7871.55</v>
      </c>
      <c r="E91" s="38">
        <v>3121</v>
      </c>
      <c r="F91" s="49" t="s">
        <v>121</v>
      </c>
      <c r="G91" s="27" t="s">
        <v>13</v>
      </c>
    </row>
    <row r="92" spans="1:7" s="41" customFormat="1" ht="27" customHeight="1" thickBot="1" x14ac:dyDescent="0.3">
      <c r="A92" s="42" t="s">
        <v>14</v>
      </c>
      <c r="B92" s="43"/>
      <c r="C92" s="44"/>
      <c r="D92" s="45">
        <f>SUM(D91:D91)</f>
        <v>7871.55</v>
      </c>
      <c r="E92" s="44"/>
      <c r="F92" s="46"/>
      <c r="G92" s="47"/>
    </row>
    <row r="93" spans="1:7" x14ac:dyDescent="0.25">
      <c r="A93" s="53" t="s">
        <v>123</v>
      </c>
      <c r="B93" s="14" t="s">
        <v>122</v>
      </c>
      <c r="C93" s="10" t="s">
        <v>17</v>
      </c>
      <c r="D93" s="51">
        <v>1164</v>
      </c>
      <c r="E93" s="10">
        <v>3295</v>
      </c>
      <c r="F93" s="35" t="s">
        <v>109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52">
        <f>SUM(D93:D93)</f>
        <v>1164</v>
      </c>
      <c r="E94" s="23"/>
      <c r="F94" s="25"/>
      <c r="G94" s="26"/>
    </row>
    <row r="95" spans="1:7" s="41" customFormat="1" ht="16.5" customHeight="1" x14ac:dyDescent="0.25">
      <c r="A95" s="36" t="s">
        <v>112</v>
      </c>
      <c r="B95" s="50" t="s">
        <v>113</v>
      </c>
      <c r="C95" s="10" t="s">
        <v>113</v>
      </c>
      <c r="D95" s="54">
        <v>652</v>
      </c>
      <c r="E95" s="38">
        <v>3211</v>
      </c>
      <c r="F95" s="40" t="s">
        <v>108</v>
      </c>
      <c r="G95" s="27" t="s">
        <v>13</v>
      </c>
    </row>
    <row r="96" spans="1:7" s="41" customFormat="1" ht="27" customHeight="1" thickBot="1" x14ac:dyDescent="0.3">
      <c r="A96" s="42" t="s">
        <v>14</v>
      </c>
      <c r="B96" s="43"/>
      <c r="C96" s="44"/>
      <c r="D96" s="55">
        <f>SUM(D95:D95)</f>
        <v>652</v>
      </c>
      <c r="E96" s="44"/>
      <c r="F96" s="46"/>
      <c r="G96" s="26"/>
    </row>
    <row r="97" spans="1:7" ht="30.75" customHeight="1" thickBot="1" x14ac:dyDescent="0.3">
      <c r="A97" s="29" t="s">
        <v>110</v>
      </c>
      <c r="B97" s="30"/>
      <c r="C97" s="31"/>
      <c r="D97" s="32">
        <f>SUM(D8,D10,D12,D14,D16,D18,D20,D23,D25,D27,D30,D32,D35,D37,D39,D42,D44,D46,D49,D52,D54,D56,D58,D60,D62,D64,D66,D68,D70,D72,D74,D76,D78,D80,D82,D96,D94,D92,D90,D88,D86,D84)</f>
        <v>225939.18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2025-10-14T10:21:08Z</cp:lastPrinted>
  <dcterms:created xsi:type="dcterms:W3CDTF">2024-03-05T11:42:46Z</dcterms:created>
  <dcterms:modified xsi:type="dcterms:W3CDTF">2025-10-14T10:21:18Z</dcterms:modified>
</cp:coreProperties>
</file>