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ss\Desktop\Objava o trošenju sredstava\"/>
    </mc:Choice>
  </mc:AlternateContent>
  <xr:revisionPtr revIDLastSave="0" documentId="13_ncr:1_{ED9A05FB-5CD6-4F7A-9D0D-9E4DDED775BA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91" i="1"/>
  <c r="D90" i="1"/>
  <c r="D86" i="1" l="1"/>
  <c r="D84" i="1"/>
  <c r="D82" i="1"/>
  <c r="D80" i="1"/>
  <c r="D78" i="1"/>
  <c r="D76" i="1"/>
  <c r="D74" i="1"/>
  <c r="D72" i="1"/>
  <c r="D70" i="1" l="1"/>
  <c r="D68" i="1"/>
  <c r="D66" i="1"/>
  <c r="D64" i="1"/>
  <c r="D62" i="1"/>
  <c r="D60" i="1"/>
  <c r="D58" i="1"/>
  <c r="D56" i="1"/>
  <c r="D54" i="1"/>
  <c r="D52" i="1"/>
  <c r="D50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<sst xmlns="http://schemas.openxmlformats.org/spreadsheetml/2006/main" count="261" uniqueCount="118">
  <si>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</si>
  <si>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</si>
  <si>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</si>
  <si>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</si>
  <si>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</si>
  <si>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</si>
  <si>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</si>
  <si>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</si>
  <si>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INDUSTRIJSKA STROJARSKA ŠKOLA_x000D_
Držićeva 14_x000D_
ZAGREB_x000D_
Tel: 6152955   Fax: 6152960_x000D_
OIB: 43941485589_x000D_
Mail: iva.boban3@skole.hr_x000D_
IBAN: HR6023600001101349803</t>
  </si>
  <si>
    <t xml:space="preserve">Odgovorna Osoba: -NENAD PAVLINIĆ_x000D_
     </t>
  </si>
  <si>
    <t>DM-DROGERIE MARKT D.O.O.</t>
  </si>
  <si>
    <t>94124811986</t>
  </si>
  <si>
    <t>10000 ZAGREB</t>
  </si>
  <si>
    <t xml:space="preserve">UREDSKI MATERIJAL I OSTALI MATERIJALNI RASHODI                                                                                                        </t>
  </si>
  <si>
    <t>INDUSTRIJSKA STROJARSKA ŠKOLA</t>
  </si>
  <si>
    <t>Ukupno: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</si>
  <si>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</si>
  <si>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</si>
  <si>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</si>
  <si>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</si>
  <si>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PLODINE D.D</t>
  </si>
  <si>
    <t>92510683607</t>
  </si>
  <si>
    <t>RIJEKA</t>
  </si>
  <si>
    <t xml:space="preserve">OSTALI NESPOMENUTI RASHODI POSLOVANJA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</si>
  <si>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</si>
  <si>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</si>
  <si>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</si>
  <si>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</si>
  <si>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</si>
  <si>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</t>
  </si>
  <si>
    <t>85584865987</t>
  </si>
  <si>
    <t xml:space="preserve">KOMUNALNE USLUGE                                                                                                                                      </t>
  </si>
  <si>
    <t>ZET -ZAGREBAČKI ELEKTRIČNI TRAMVAJ</t>
  </si>
  <si>
    <t xml:space="preserve">NAKNADE ZA PRIJEVOZ, ZA RAD NA TERENU I ODVOJENI ŽIVOT                                                                                                </t>
  </si>
  <si>
    <t>VODOOPSKRBA I ODVODNJA d.o.o.</t>
  </si>
  <si>
    <t>83416546499</t>
  </si>
  <si>
    <t>UHSR</t>
  </si>
  <si>
    <t>75780877581</t>
  </si>
  <si>
    <t xml:space="preserve">ČLANARINE                                                                                                                                             </t>
  </si>
  <si>
    <t>KAUFLAND HRVATSKA K.D.</t>
  </si>
  <si>
    <t>74732874968</t>
  </si>
  <si>
    <t>ABC Travels Club d.o.o.</t>
  </si>
  <si>
    <t>74638988452</t>
  </si>
  <si>
    <t>10000 Zagreb</t>
  </si>
  <si>
    <t>ZAGREBAČKI MAMUT</t>
  </si>
  <si>
    <t xml:space="preserve">74316143482 </t>
  </si>
  <si>
    <t>Zagreb</t>
  </si>
  <si>
    <t xml:space="preserve">ZAKUPNINE I NAJAMNINE                                                                                                                                 </t>
  </si>
  <si>
    <t>PEVEX D.D.</t>
  </si>
  <si>
    <t>73660371074</t>
  </si>
  <si>
    <t>BJELOVAR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</si>
  <si>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</si>
  <si>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</si>
  <si>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</si>
  <si>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</si>
  <si>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</si>
  <si>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</si>
  <si>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MIDIJ-COM - informatičke usluge</t>
  </si>
  <si>
    <t>67701822460</t>
  </si>
  <si>
    <t>LILA PUTOVANJA d.o.o.</t>
  </si>
  <si>
    <t>67252724605</t>
  </si>
  <si>
    <t xml:space="preserve">STRUČNO USAVRŠAVANJE ZAPOSLENIKA                                                                                                                      </t>
  </si>
  <si>
    <t>NAKNADE TROŠKOVA OSOBAMA IZVAN RADNOG ODNOSA</t>
  </si>
  <si>
    <t>HEP OPSKRBA (električna energija)</t>
  </si>
  <si>
    <t>63073332379</t>
  </si>
  <si>
    <t xml:space="preserve">ENERGIJA                                                                                                                                              </t>
  </si>
  <si>
    <t>GRADSKI URED ZA MJESNU SAMOUPRAVU, PROMET, KOM. POSLOVE, C. ZAŠTITU I SIGURNOST</t>
  </si>
  <si>
    <t>61817894937</t>
  </si>
  <si>
    <t>Hangovers happenings d.o.o.</t>
  </si>
  <si>
    <t>53493374150</t>
  </si>
  <si>
    <t>BRAGA MOB</t>
  </si>
  <si>
    <t>510442927</t>
  </si>
  <si>
    <t>BRAGA</t>
  </si>
  <si>
    <t>Revolucija smijeha d.o.o. za usluge</t>
  </si>
  <si>
    <t>49212849675</t>
  </si>
  <si>
    <t>LUDA KUĆA društvo s ograničenom odgovornošću za usluge</t>
  </si>
  <si>
    <t>44712439481</t>
  </si>
  <si>
    <t>A1 HRVATSKA d.o.o.</t>
  </si>
  <si>
    <t>29524210204</t>
  </si>
  <si>
    <t>ALLIANZ Hrvatska d.d.</t>
  </si>
  <si>
    <t>23759810849</t>
  </si>
  <si>
    <t xml:space="preserve">PREMIJE OSIGURANJA                                                                                                                                    </t>
  </si>
  <si>
    <t>SAVICA STAKLARSTVO, OBRT ZA USLUGE I PROIZVODNJU, VL. MIROSLAV JURČEC</t>
  </si>
  <si>
    <t>21583186365</t>
  </si>
  <si>
    <t xml:space="preserve">USLUGE TEKUĆEG I INVESTICIJSKOG ODRŽAVANJA                                                                                                            </t>
  </si>
  <si>
    <t>HEP-TOPLINARSTVO</t>
  </si>
  <si>
    <t>15907062900</t>
  </si>
  <si>
    <t>BEGRA, OBRT ZA SAVJETOVANJE, VL. STJEPAN KORMAN</t>
  </si>
  <si>
    <t>11470542498</t>
  </si>
  <si>
    <t>49240 DONJA STUBICA</t>
  </si>
  <si>
    <t xml:space="preserve">INTELEKTUALNE I OSOBNE USLUGE                                                                                                                         </t>
  </si>
  <si>
    <t>OPTI PRINT ADRIA d.o.o.</t>
  </si>
  <si>
    <t>11469787133</t>
  </si>
  <si>
    <t>AKD-ZAŠTITA D.O.O.</t>
  </si>
  <si>
    <t>09253797076</t>
  </si>
  <si>
    <t xml:space="preserve">OSTALE USLUGE                                                                                                                                         </t>
  </si>
  <si>
    <t>RIMA MEDIA  d.o.o</t>
  </si>
  <si>
    <t>0</t>
  </si>
  <si>
    <t xml:space="preserve">SLUŽBENA PUTOVANJA                                                                                                                                    </t>
  </si>
  <si>
    <t>PRISTOJBE I NAKNADE</t>
  </si>
  <si>
    <t>Sveukupno:</t>
  </si>
  <si>
    <t>Isplata sredstava za razdoblje: 1. 3. 2026 do 31. 3. 2026.</t>
  </si>
  <si>
    <t>ZAPOSLENICI ŠKOLE - razno</t>
  </si>
  <si>
    <t>razno</t>
  </si>
  <si>
    <t xml:space="preserve">PLAĆE ZA PREKOVREMENI RAD 1-2026                                                                                                                                 </t>
  </si>
  <si>
    <t xml:space="preserve">DOPRINOSI ZA ZDRAVSTVENO OSIGURANJE 1-2026                                                                                                                </t>
  </si>
  <si>
    <t xml:space="preserve">NAKNADE ZA PRIJEVOZ 1-2026                                                                                    </t>
  </si>
  <si>
    <t xml:space="preserve">STRUČNO USAVRŠAVANJE ZAPOSLENIKA - ERASMUS +                                                                                                                 </t>
  </si>
  <si>
    <t>UČENICI ŠKOLE</t>
  </si>
  <si>
    <t xml:space="preserve">NAKNADE TROŠKOVA OSOBAMA IZVAN RADNOG ODNOSA                                                                                                                  </t>
  </si>
  <si>
    <t>ERASMUS +</t>
  </si>
  <si>
    <t>NOVČANA NAKNADA ZBOG NEZAPOŠLJAVANJA INVALIDA 11 2025</t>
  </si>
  <si>
    <t>DRŽAVNI PRORAČUN</t>
  </si>
  <si>
    <t xml:space="preserve">PLAĆE ZA REDOVAN RAD 2-2026                                                                                                                            </t>
  </si>
  <si>
    <t xml:space="preserve">OSTALI RASHODI ZA ZAPOSLENE (pomoći, uskrrsnica)                                                                              </t>
  </si>
  <si>
    <t>RAD NA ISPITNOM POVJERENSTVU</t>
  </si>
  <si>
    <t>UGOVOR O DJELU - ANA TOMLJANOVIĆ, SILVANA KOTLAR DADIĆ</t>
  </si>
  <si>
    <t>27846349241, 72323628103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</si>
</sst>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/>
    <xf numFmtId="166" fontId="0" fillId="0" borderId="0" xfId="0" applyNumberForma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65" fontId="0" fillId="0" borderId="0" xfId="0" applyNumberFormat="1" applyAlignment="1">
      <alignment horizontal="right" vertical="center"/>
    </xf>
    <xf numFmtId="165" fontId="1" fillId="0" borderId="4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2"/>
  <sheetViews>
    <sheetView tabSelected="1" topLeftCell="A82" zoomScaleNormal="100" workbookViewId="0">
      <selection activeCell="D88" sqref="D8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2.75" customHeight="1" x14ac:dyDescent="0.25"/>
    <row r="4" spans="1:7" x14ac:dyDescent="0.25">
      <c r="A4" s="2" t="s">
        <v>101</v>
      </c>
    </row>
    <row r="5" spans="1:7" ht="6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8.4</v>
      </c>
      <c r="E7" s="10">
        <v>3221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8.4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86.03</v>
      </c>
      <c r="E9" s="10">
        <v>3431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86.03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33.409999999999997</v>
      </c>
      <c r="E11" s="10">
        <v>3299</v>
      </c>
      <c r="F11" s="9" t="s">
        <v>23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33.409999999999997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53.27</v>
      </c>
      <c r="E13" s="10">
        <v>3231</v>
      </c>
      <c r="F13" s="9" t="s">
        <v>26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53.27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68.02</v>
      </c>
      <c r="E15" s="10">
        <v>3431</v>
      </c>
      <c r="F15" s="9" t="s">
        <v>19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68.02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303.93</v>
      </c>
      <c r="E17" s="10">
        <v>3234</v>
      </c>
      <c r="F17" s="9" t="s">
        <v>31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303.93</v>
      </c>
      <c r="E18" s="24"/>
      <c r="F18" s="26"/>
      <c r="G18" s="27"/>
    </row>
    <row r="19" spans="1:7" x14ac:dyDescent="0.25">
      <c r="A19" s="9" t="s">
        <v>32</v>
      </c>
      <c r="B19" s="14" t="s">
        <v>30</v>
      </c>
      <c r="C19" s="10" t="s">
        <v>18</v>
      </c>
      <c r="D19" s="18">
        <v>391.32</v>
      </c>
      <c r="E19" s="10">
        <v>3212</v>
      </c>
      <c r="F19" s="9" t="s">
        <v>33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391.32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980.98</v>
      </c>
      <c r="E21" s="10">
        <v>3234</v>
      </c>
      <c r="F21" s="9" t="s">
        <v>31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980.98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18</v>
      </c>
      <c r="D23" s="18">
        <v>40</v>
      </c>
      <c r="E23" s="10">
        <v>3294</v>
      </c>
      <c r="F23" s="9" t="s">
        <v>38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40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18</v>
      </c>
      <c r="D25" s="18">
        <v>15.76</v>
      </c>
      <c r="E25" s="10">
        <v>3299</v>
      </c>
      <c r="F25" s="9" t="s">
        <v>23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15.76</v>
      </c>
      <c r="E26" s="24"/>
      <c r="F26" s="26"/>
      <c r="G26" s="27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2870</v>
      </c>
      <c r="E27" s="10">
        <v>3299</v>
      </c>
      <c r="F27" s="9" t="s">
        <v>23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2870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1875</v>
      </c>
      <c r="E29" s="10">
        <v>3235</v>
      </c>
      <c r="F29" s="9" t="s">
        <v>47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1875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62.94</v>
      </c>
      <c r="E31" s="10">
        <v>3299</v>
      </c>
      <c r="F31" s="9" t="s">
        <v>23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62.94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196.88</v>
      </c>
      <c r="E33" s="10">
        <v>3238</v>
      </c>
      <c r="F33" s="9" t="s">
        <v>54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196.88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43</v>
      </c>
      <c r="D35" s="18">
        <v>41.86</v>
      </c>
      <c r="E35" s="10">
        <v>3231</v>
      </c>
      <c r="F35" s="9" t="s">
        <v>26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41.86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18</v>
      </c>
      <c r="D37" s="18">
        <v>81.25</v>
      </c>
      <c r="E37" s="10">
        <v>3238</v>
      </c>
      <c r="F37" s="9" t="s">
        <v>54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81.25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378.5</v>
      </c>
      <c r="E39" s="10">
        <v>3213</v>
      </c>
      <c r="F39" s="9" t="s">
        <v>61</v>
      </c>
      <c r="G39" s="28" t="s">
        <v>14</v>
      </c>
    </row>
    <row r="40" spans="1:7" x14ac:dyDescent="0.25">
      <c r="A40" s="9"/>
      <c r="B40" s="14"/>
      <c r="C40" s="10"/>
      <c r="D40" s="18">
        <v>2649.5</v>
      </c>
      <c r="E40" s="10">
        <v>3241</v>
      </c>
      <c r="F40" s="9" t="s">
        <v>62</v>
      </c>
      <c r="G40" s="29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SUM(D39:D40)</f>
        <v>3028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 t="s">
        <v>46</v>
      </c>
      <c r="D42" s="18">
        <v>3184.95</v>
      </c>
      <c r="E42" s="10">
        <v>3223</v>
      </c>
      <c r="F42" s="9" t="s">
        <v>65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3184.95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10" t="s">
        <v>18</v>
      </c>
      <c r="D44" s="18">
        <v>407.53</v>
      </c>
      <c r="E44" s="10">
        <v>3234</v>
      </c>
      <c r="F44" s="9" t="s">
        <v>31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407.53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43</v>
      </c>
      <c r="D46" s="18">
        <v>160</v>
      </c>
      <c r="E46" s="10">
        <v>3299</v>
      </c>
      <c r="F46" s="9" t="s">
        <v>23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160</v>
      </c>
      <c r="E47" s="24"/>
      <c r="F47" s="26"/>
      <c r="G47" s="27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2507.5</v>
      </c>
      <c r="E48" s="10">
        <v>3213</v>
      </c>
      <c r="F48" s="9" t="s">
        <v>61</v>
      </c>
      <c r="G48" s="28" t="s">
        <v>14</v>
      </c>
    </row>
    <row r="49" spans="1:7" x14ac:dyDescent="0.25">
      <c r="A49" s="9"/>
      <c r="B49" s="14"/>
      <c r="C49" s="10"/>
      <c r="D49" s="18">
        <v>12530</v>
      </c>
      <c r="E49" s="10">
        <v>3241</v>
      </c>
      <c r="F49" s="9" t="s">
        <v>62</v>
      </c>
      <c r="G49" s="29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SUM(D48:D49)</f>
        <v>15037.5</v>
      </c>
      <c r="E50" s="24"/>
      <c r="F50" s="26"/>
      <c r="G50" s="27"/>
    </row>
    <row r="51" spans="1:7" x14ac:dyDescent="0.25">
      <c r="A51" s="9" t="s">
        <v>73</v>
      </c>
      <c r="B51" s="14" t="s">
        <v>74</v>
      </c>
      <c r="C51" s="10" t="s">
        <v>43</v>
      </c>
      <c r="D51" s="18">
        <v>209.02</v>
      </c>
      <c r="E51" s="10">
        <v>3299</v>
      </c>
      <c r="F51" s="9" t="s">
        <v>23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SUM(D51:D51)</f>
        <v>209.02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18</v>
      </c>
      <c r="D53" s="18">
        <v>486</v>
      </c>
      <c r="E53" s="10">
        <v>3299</v>
      </c>
      <c r="F53" s="9" t="s">
        <v>23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486</v>
      </c>
      <c r="E54" s="24"/>
      <c r="F54" s="26"/>
      <c r="G54" s="27"/>
    </row>
    <row r="55" spans="1:7" x14ac:dyDescent="0.25">
      <c r="A55" s="9" t="s">
        <v>77</v>
      </c>
      <c r="B55" s="14" t="s">
        <v>78</v>
      </c>
      <c r="C55" s="10" t="s">
        <v>18</v>
      </c>
      <c r="D55" s="18">
        <v>25.88</v>
      </c>
      <c r="E55" s="10">
        <v>3231</v>
      </c>
      <c r="F55" s="9" t="s">
        <v>26</v>
      </c>
      <c r="G55" s="28" t="s">
        <v>14</v>
      </c>
    </row>
    <row r="56" spans="1:7" ht="27" customHeight="1" thickBot="1" x14ac:dyDescent="0.3">
      <c r="A56" s="22" t="s">
        <v>15</v>
      </c>
      <c r="B56" s="23"/>
      <c r="C56" s="24"/>
      <c r="D56" s="25">
        <f>SUM(D55:D55)</f>
        <v>25.88</v>
      </c>
      <c r="E56" s="24"/>
      <c r="F56" s="26"/>
      <c r="G56" s="27"/>
    </row>
    <row r="57" spans="1:7" x14ac:dyDescent="0.25">
      <c r="A57" s="9" t="s">
        <v>79</v>
      </c>
      <c r="B57" s="14" t="s">
        <v>80</v>
      </c>
      <c r="C57" s="10" t="s">
        <v>46</v>
      </c>
      <c r="D57" s="18">
        <v>1218.18</v>
      </c>
      <c r="E57" s="10">
        <v>3292</v>
      </c>
      <c r="F57" s="9" t="s">
        <v>81</v>
      </c>
      <c r="G57" s="28" t="s">
        <v>14</v>
      </c>
    </row>
    <row r="58" spans="1:7" ht="27" customHeight="1" thickBot="1" x14ac:dyDescent="0.3">
      <c r="A58" s="22" t="s">
        <v>15</v>
      </c>
      <c r="B58" s="23"/>
      <c r="C58" s="24"/>
      <c r="D58" s="25">
        <f>SUM(D57:D57)</f>
        <v>1218.18</v>
      </c>
      <c r="E58" s="24"/>
      <c r="F58" s="26"/>
      <c r="G58" s="27"/>
    </row>
    <row r="59" spans="1:7" x14ac:dyDescent="0.25">
      <c r="A59" s="9" t="s">
        <v>82</v>
      </c>
      <c r="B59" s="14" t="s">
        <v>83</v>
      </c>
      <c r="C59" s="10" t="s">
        <v>12</v>
      </c>
      <c r="D59" s="18">
        <v>249</v>
      </c>
      <c r="E59" s="10">
        <v>3232</v>
      </c>
      <c r="F59" s="9" t="s">
        <v>84</v>
      </c>
      <c r="G59" s="28" t="s">
        <v>14</v>
      </c>
    </row>
    <row r="60" spans="1:7" ht="27" customHeight="1" thickBot="1" x14ac:dyDescent="0.3">
      <c r="A60" s="22" t="s">
        <v>15</v>
      </c>
      <c r="B60" s="23"/>
      <c r="C60" s="24"/>
      <c r="D60" s="25">
        <f>SUM(D59:D59)</f>
        <v>249</v>
      </c>
      <c r="E60" s="24"/>
      <c r="F60" s="26"/>
      <c r="G60" s="27"/>
    </row>
    <row r="61" spans="1:7" x14ac:dyDescent="0.25">
      <c r="A61" s="9" t="s">
        <v>85</v>
      </c>
      <c r="B61" s="14" t="s">
        <v>86</v>
      </c>
      <c r="C61" s="10" t="s">
        <v>18</v>
      </c>
      <c r="D61" s="18">
        <v>20317.240000000002</v>
      </c>
      <c r="E61" s="10">
        <v>3223</v>
      </c>
      <c r="F61" s="9" t="s">
        <v>65</v>
      </c>
      <c r="G61" s="28" t="s">
        <v>14</v>
      </c>
    </row>
    <row r="62" spans="1:7" ht="27" customHeight="1" thickBot="1" x14ac:dyDescent="0.3">
      <c r="A62" s="22" t="s">
        <v>15</v>
      </c>
      <c r="B62" s="23"/>
      <c r="C62" s="24"/>
      <c r="D62" s="25">
        <f>SUM(D61:D61)</f>
        <v>20317.240000000002</v>
      </c>
      <c r="E62" s="24"/>
      <c r="F62" s="26"/>
      <c r="G62" s="27"/>
    </row>
    <row r="63" spans="1:7" x14ac:dyDescent="0.25">
      <c r="A63" s="9" t="s">
        <v>87</v>
      </c>
      <c r="B63" s="14" t="s">
        <v>88</v>
      </c>
      <c r="C63" s="10" t="s">
        <v>89</v>
      </c>
      <c r="D63" s="18">
        <v>90</v>
      </c>
      <c r="E63" s="10">
        <v>3237</v>
      </c>
      <c r="F63" s="9" t="s">
        <v>90</v>
      </c>
      <c r="G63" s="28" t="s">
        <v>14</v>
      </c>
    </row>
    <row r="64" spans="1:7" ht="27" customHeight="1" thickBot="1" x14ac:dyDescent="0.3">
      <c r="A64" s="22" t="s">
        <v>15</v>
      </c>
      <c r="B64" s="23"/>
      <c r="C64" s="24"/>
      <c r="D64" s="25">
        <f>SUM(D63:D63)</f>
        <v>90</v>
      </c>
      <c r="E64" s="24"/>
      <c r="F64" s="26"/>
      <c r="G64" s="27"/>
    </row>
    <row r="65" spans="1:7" x14ac:dyDescent="0.25">
      <c r="A65" s="9" t="s">
        <v>91</v>
      </c>
      <c r="B65" s="14" t="s">
        <v>92</v>
      </c>
      <c r="C65" s="10" t="s">
        <v>46</v>
      </c>
      <c r="D65" s="18">
        <v>111.25</v>
      </c>
      <c r="E65" s="10">
        <v>3235</v>
      </c>
      <c r="F65" s="9" t="s">
        <v>47</v>
      </c>
      <c r="G65" s="28" t="s">
        <v>14</v>
      </c>
    </row>
    <row r="66" spans="1:7" ht="27" customHeight="1" thickBot="1" x14ac:dyDescent="0.3">
      <c r="A66" s="22" t="s">
        <v>15</v>
      </c>
      <c r="B66" s="23"/>
      <c r="C66" s="24"/>
      <c r="D66" s="25">
        <f>SUM(D65:D65)</f>
        <v>111.25</v>
      </c>
      <c r="E66" s="24"/>
      <c r="F66" s="26"/>
      <c r="G66" s="27"/>
    </row>
    <row r="67" spans="1:7" x14ac:dyDescent="0.25">
      <c r="A67" s="9" t="s">
        <v>93</v>
      </c>
      <c r="B67" s="14" t="s">
        <v>94</v>
      </c>
      <c r="C67" s="10" t="s">
        <v>12</v>
      </c>
      <c r="D67" s="18">
        <v>55</v>
      </c>
      <c r="E67" s="10">
        <v>3239</v>
      </c>
      <c r="F67" s="9" t="s">
        <v>95</v>
      </c>
      <c r="G67" s="28" t="s">
        <v>14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55</v>
      </c>
      <c r="E68" s="24"/>
      <c r="F68" s="26"/>
      <c r="G68" s="27"/>
    </row>
    <row r="69" spans="1:7" x14ac:dyDescent="0.25">
      <c r="A69" s="9" t="s">
        <v>96</v>
      </c>
      <c r="B69" s="14" t="s">
        <v>97</v>
      </c>
      <c r="C69" s="10" t="s">
        <v>46</v>
      </c>
      <c r="D69" s="18">
        <v>264.02999999999997</v>
      </c>
      <c r="E69" s="10">
        <v>3299</v>
      </c>
      <c r="F69" s="9" t="s">
        <v>23</v>
      </c>
      <c r="G69" s="28" t="s">
        <v>14</v>
      </c>
    </row>
    <row r="70" spans="1:7" ht="27" customHeight="1" thickBot="1" x14ac:dyDescent="0.3">
      <c r="A70" s="22" t="s">
        <v>15</v>
      </c>
      <c r="B70" s="23"/>
      <c r="C70" s="24"/>
      <c r="D70" s="25">
        <f>SUM(D69:D69)</f>
        <v>264.02999999999997</v>
      </c>
      <c r="E70" s="24"/>
      <c r="F70" s="26"/>
      <c r="G70" s="27"/>
    </row>
    <row r="71" spans="1:7" s="42" customFormat="1" x14ac:dyDescent="0.25">
      <c r="A71" s="37" t="s">
        <v>102</v>
      </c>
      <c r="B71" s="38" t="s">
        <v>103</v>
      </c>
      <c r="C71" s="39" t="s">
        <v>103</v>
      </c>
      <c r="D71" s="40">
        <v>156633.19</v>
      </c>
      <c r="E71" s="39">
        <v>3111</v>
      </c>
      <c r="F71" s="41" t="s">
        <v>113</v>
      </c>
      <c r="G71" s="28" t="s">
        <v>14</v>
      </c>
    </row>
    <row r="72" spans="1:7" s="42" customFormat="1" ht="27" customHeight="1" thickBot="1" x14ac:dyDescent="0.3">
      <c r="A72" s="43" t="s">
        <v>15</v>
      </c>
      <c r="B72" s="44"/>
      <c r="C72" s="45"/>
      <c r="D72" s="46">
        <f>SUM(D71:D71)</f>
        <v>156633.19</v>
      </c>
      <c r="E72" s="45"/>
      <c r="F72" s="47"/>
      <c r="G72" s="48"/>
    </row>
    <row r="73" spans="1:7" s="42" customFormat="1" x14ac:dyDescent="0.25">
      <c r="A73" s="37" t="s">
        <v>102</v>
      </c>
      <c r="B73" s="38" t="s">
        <v>103</v>
      </c>
      <c r="C73" s="39" t="s">
        <v>103</v>
      </c>
      <c r="D73" s="40">
        <v>8886.8700000000008</v>
      </c>
      <c r="E73" s="39">
        <v>3113</v>
      </c>
      <c r="F73" s="41" t="s">
        <v>104</v>
      </c>
      <c r="G73" s="28" t="s">
        <v>14</v>
      </c>
    </row>
    <row r="74" spans="1:7" s="42" customFormat="1" ht="27" customHeight="1" thickBot="1" x14ac:dyDescent="0.3">
      <c r="A74" s="43" t="s">
        <v>15</v>
      </c>
      <c r="B74" s="44"/>
      <c r="C74" s="45"/>
      <c r="D74" s="46">
        <f>SUM(D73:D73)</f>
        <v>8886.8700000000008</v>
      </c>
      <c r="E74" s="45"/>
      <c r="F74" s="47"/>
      <c r="G74" s="48"/>
    </row>
    <row r="75" spans="1:7" s="42" customFormat="1" x14ac:dyDescent="0.25">
      <c r="A75" s="37" t="s">
        <v>102</v>
      </c>
      <c r="B75" s="38" t="s">
        <v>103</v>
      </c>
      <c r="C75" s="38" t="s">
        <v>103</v>
      </c>
      <c r="D75" s="49">
        <v>24349.71</v>
      </c>
      <c r="E75" s="39">
        <v>3132</v>
      </c>
      <c r="F75" s="50" t="s">
        <v>105</v>
      </c>
      <c r="G75" s="28" t="s">
        <v>14</v>
      </c>
    </row>
    <row r="76" spans="1:7" s="42" customFormat="1" ht="27" customHeight="1" thickBot="1" x14ac:dyDescent="0.3">
      <c r="A76" s="43" t="s">
        <v>15</v>
      </c>
      <c r="B76" s="44"/>
      <c r="C76" s="45"/>
      <c r="D76" s="46">
        <f>SUM(D75)</f>
        <v>24349.71</v>
      </c>
      <c r="E76" s="45"/>
      <c r="F76" s="47"/>
      <c r="G76" s="48"/>
    </row>
    <row r="77" spans="1:7" s="42" customFormat="1" x14ac:dyDescent="0.25">
      <c r="A77" s="37" t="s">
        <v>102</v>
      </c>
      <c r="B77" s="38" t="s">
        <v>103</v>
      </c>
      <c r="C77" s="38" t="s">
        <v>103</v>
      </c>
      <c r="D77" s="40">
        <v>3728.73</v>
      </c>
      <c r="E77" s="39">
        <v>3212</v>
      </c>
      <c r="F77" s="50" t="s">
        <v>106</v>
      </c>
      <c r="G77" s="28" t="s">
        <v>14</v>
      </c>
    </row>
    <row r="78" spans="1:7" s="42" customFormat="1" ht="27" customHeight="1" thickBot="1" x14ac:dyDescent="0.3">
      <c r="A78" s="43" t="s">
        <v>15</v>
      </c>
      <c r="B78" s="44"/>
      <c r="C78" s="45"/>
      <c r="D78" s="46">
        <f>SUM(D77)</f>
        <v>3728.73</v>
      </c>
      <c r="E78" s="45"/>
      <c r="F78" s="47"/>
      <c r="G78" s="48"/>
    </row>
    <row r="79" spans="1:7" s="42" customFormat="1" x14ac:dyDescent="0.25">
      <c r="A79" s="37" t="s">
        <v>102</v>
      </c>
      <c r="B79" s="38" t="s">
        <v>103</v>
      </c>
      <c r="C79" s="38" t="s">
        <v>103</v>
      </c>
      <c r="D79" s="40">
        <v>2501.88</v>
      </c>
      <c r="E79" s="39">
        <v>3121</v>
      </c>
      <c r="F79" s="50" t="s">
        <v>114</v>
      </c>
      <c r="G79" s="28" t="s">
        <v>14</v>
      </c>
    </row>
    <row r="80" spans="1:7" s="42" customFormat="1" ht="27" customHeight="1" thickBot="1" x14ac:dyDescent="0.3">
      <c r="A80" s="43" t="s">
        <v>15</v>
      </c>
      <c r="B80" s="44"/>
      <c r="C80" s="45"/>
      <c r="D80" s="46">
        <f>SUM(D79:D79)</f>
        <v>2501.88</v>
      </c>
      <c r="E80" s="45"/>
      <c r="F80" s="47"/>
      <c r="G80" s="48"/>
    </row>
    <row r="81" spans="1:7" x14ac:dyDescent="0.25">
      <c r="A81" s="9" t="s">
        <v>102</v>
      </c>
      <c r="B81" s="51" t="s">
        <v>103</v>
      </c>
      <c r="C81" s="10" t="s">
        <v>103</v>
      </c>
      <c r="D81" s="52">
        <v>4617.17</v>
      </c>
      <c r="E81" s="10">
        <v>3213</v>
      </c>
      <c r="F81" s="36" t="s">
        <v>107</v>
      </c>
      <c r="G81" s="28" t="s">
        <v>14</v>
      </c>
    </row>
    <row r="82" spans="1:7" ht="27" customHeight="1" thickBot="1" x14ac:dyDescent="0.3">
      <c r="A82" s="22" t="s">
        <v>15</v>
      </c>
      <c r="B82" s="23"/>
      <c r="C82" s="24"/>
      <c r="D82" s="53">
        <f>SUM(D81:D81)</f>
        <v>4617.17</v>
      </c>
      <c r="E82" s="24"/>
      <c r="F82" s="26"/>
      <c r="G82" s="27"/>
    </row>
    <row r="83" spans="1:7" x14ac:dyDescent="0.25">
      <c r="A83" s="9" t="s">
        <v>108</v>
      </c>
      <c r="B83" s="51" t="s">
        <v>103</v>
      </c>
      <c r="C83" s="10" t="s">
        <v>103</v>
      </c>
      <c r="D83" s="52">
        <v>8618.3799999999992</v>
      </c>
      <c r="E83" s="10">
        <v>3241</v>
      </c>
      <c r="F83" s="36" t="s">
        <v>109</v>
      </c>
      <c r="G83" s="28" t="s">
        <v>14</v>
      </c>
    </row>
    <row r="84" spans="1:7" ht="27" customHeight="1" thickBot="1" x14ac:dyDescent="0.3">
      <c r="A84" s="22" t="s">
        <v>15</v>
      </c>
      <c r="B84" s="23"/>
      <c r="C84" s="24"/>
      <c r="D84" s="53">
        <f>SUM(D83:D83)</f>
        <v>8618.3799999999992</v>
      </c>
      <c r="E84" s="24"/>
      <c r="F84" s="26" t="s">
        <v>110</v>
      </c>
      <c r="G84" s="27"/>
    </row>
    <row r="85" spans="1:7" x14ac:dyDescent="0.25">
      <c r="A85" s="54" t="s">
        <v>111</v>
      </c>
      <c r="B85" s="14" t="s">
        <v>112</v>
      </c>
      <c r="C85" s="10" t="s">
        <v>18</v>
      </c>
      <c r="D85" s="52">
        <v>840</v>
      </c>
      <c r="E85" s="10">
        <v>3295</v>
      </c>
      <c r="F85" s="36" t="s">
        <v>99</v>
      </c>
      <c r="G85" s="28" t="s">
        <v>14</v>
      </c>
    </row>
    <row r="86" spans="1:7" ht="27" customHeight="1" thickBot="1" x14ac:dyDescent="0.3">
      <c r="A86" s="22" t="s">
        <v>15</v>
      </c>
      <c r="B86" s="23"/>
      <c r="C86" s="24"/>
      <c r="D86" s="53">
        <f>SUM(D85:D85)</f>
        <v>840</v>
      </c>
      <c r="E86" s="24"/>
      <c r="F86" s="26"/>
      <c r="G86" s="27"/>
    </row>
    <row r="87" spans="1:7" x14ac:dyDescent="0.25">
      <c r="A87" s="9" t="s">
        <v>102</v>
      </c>
      <c r="B87" s="14"/>
      <c r="C87" s="10"/>
      <c r="D87" s="18">
        <v>8093.88</v>
      </c>
      <c r="E87" s="10">
        <v>3211</v>
      </c>
      <c r="F87" s="9" t="s">
        <v>98</v>
      </c>
      <c r="G87" s="28" t="s">
        <v>14</v>
      </c>
    </row>
    <row r="88" spans="1:7" ht="27" customHeight="1" thickBot="1" x14ac:dyDescent="0.3">
      <c r="A88" s="22" t="s">
        <v>15</v>
      </c>
      <c r="B88" s="23"/>
      <c r="C88" s="24"/>
      <c r="D88" s="53">
        <f>SUM(D87:D87)</f>
        <v>8093.88</v>
      </c>
      <c r="E88" s="24"/>
      <c r="F88" s="26"/>
      <c r="G88" s="27"/>
    </row>
    <row r="89" spans="1:7" x14ac:dyDescent="0.25">
      <c r="A89" s="54" t="s">
        <v>116</v>
      </c>
      <c r="B89" s="55" t="s">
        <v>117</v>
      </c>
      <c r="C89" s="10" t="s">
        <v>18</v>
      </c>
      <c r="D89" s="52">
        <v>28.68</v>
      </c>
      <c r="E89" s="10">
        <v>3237</v>
      </c>
      <c r="F89" s="36" t="s">
        <v>115</v>
      </c>
      <c r="G89" s="28" t="s">
        <v>14</v>
      </c>
    </row>
    <row r="90" spans="1:7" ht="27" customHeight="1" thickBot="1" x14ac:dyDescent="0.3">
      <c r="A90" s="22" t="s">
        <v>15</v>
      </c>
      <c r="B90" s="23"/>
      <c r="C90" s="24"/>
      <c r="D90" s="53">
        <f>SUM(D89:D89)</f>
        <v>28.68</v>
      </c>
      <c r="E90" s="24"/>
      <c r="F90" s="26"/>
      <c r="G90" s="27"/>
    </row>
    <row r="91" spans="1:7" ht="15.75" thickBot="1" x14ac:dyDescent="0.3">
      <c r="A91" s="30" t="s">
        <v>100</v>
      </c>
      <c r="B91" s="31"/>
      <c r="C91" s="32"/>
      <c r="D91" s="33">
        <f>SUM(D8,D10,D12,D14,D16,D18,D20,D22,D24,D26,D28,D30,D32,D34,D36,D38,D41,D43,D45,D47,D50,D52,D54,D56,D58,D60,D62,D64,D66,D68,D70,D90,D88,D86,D84,D82,D80,D78,D76,D74,D72)</f>
        <v>270251.12</v>
      </c>
      <c r="E91" s="32"/>
      <c r="F91" s="34"/>
      <c r="G91" s="35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iss</cp:lastModifiedBy>
  <cp:lastPrinted>2026-04-09T10:06:03Z</cp:lastPrinted>
  <dcterms:created xsi:type="dcterms:W3CDTF">2024-03-05T11:42:46Z</dcterms:created>
  <dcterms:modified xsi:type="dcterms:W3CDTF">2026-04-09T10:06:06Z</dcterms:modified>
</cp:coreProperties>
</file>